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in10x64Bit\Desktop\จัดเก็บรายได้ อบต. ท่าหิน\"/>
    </mc:Choice>
  </mc:AlternateContent>
  <bookViews>
    <workbookView xWindow="0" yWindow="0" windowWidth="12795" windowHeight="786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725" i="1" l="1" a="1"/>
  <c r="T725" i="1" s="1"/>
  <c r="Q725" i="1" a="1"/>
  <c r="Q725" i="1" s="1"/>
  <c r="R725" i="1" s="1"/>
  <c r="U725" i="1" s="1"/>
  <c r="H725" i="1"/>
  <c r="J725" i="1" s="1"/>
  <c r="T724" i="1"/>
  <c r="T724" i="1" a="1"/>
  <c r="R724" i="1"/>
  <c r="U724" i="1" s="1"/>
  <c r="V724" i="1" s="1"/>
  <c r="Q724" i="1" a="1"/>
  <c r="Q724" i="1" s="1"/>
  <c r="H724" i="1"/>
  <c r="J724" i="1" s="1"/>
  <c r="T723" i="1"/>
  <c r="T723" i="1" a="1"/>
  <c r="Q723" i="1" a="1"/>
  <c r="Q723" i="1" s="1"/>
  <c r="R723" i="1" s="1"/>
  <c r="U723" i="1" s="1"/>
  <c r="V723" i="1" s="1"/>
  <c r="H723" i="1"/>
  <c r="J723" i="1" s="1"/>
  <c r="T722" i="1"/>
  <c r="T722" i="1" a="1"/>
  <c r="R722" i="1"/>
  <c r="U722" i="1" s="1"/>
  <c r="V722" i="1" s="1"/>
  <c r="Q722" i="1" a="1"/>
  <c r="Q722" i="1" s="1"/>
  <c r="H722" i="1"/>
  <c r="J722" i="1" s="1"/>
  <c r="T721" i="1"/>
  <c r="T721" i="1" a="1"/>
  <c r="Q721" i="1" a="1"/>
  <c r="Q721" i="1" s="1"/>
  <c r="R721" i="1" s="1"/>
  <c r="U721" i="1" s="1"/>
  <c r="V721" i="1" s="1"/>
  <c r="H721" i="1"/>
  <c r="J721" i="1" s="1"/>
  <c r="T720" i="1"/>
  <c r="T720" i="1" a="1"/>
  <c r="R720" i="1"/>
  <c r="Q720" i="1" a="1"/>
  <c r="Q720" i="1" s="1"/>
  <c r="H720" i="1"/>
  <c r="J720" i="1" s="1"/>
  <c r="T719" i="1"/>
  <c r="T719" i="1" a="1"/>
  <c r="Q719" i="1" a="1"/>
  <c r="Q719" i="1" s="1"/>
  <c r="R719" i="1" s="1"/>
  <c r="U719" i="1" s="1"/>
  <c r="V719" i="1" s="1"/>
  <c r="H719" i="1"/>
  <c r="J719" i="1" s="1"/>
  <c r="T718" i="1"/>
  <c r="T718" i="1" a="1"/>
  <c r="R718" i="1"/>
  <c r="U718" i="1" s="1"/>
  <c r="Q718" i="1" a="1"/>
  <c r="Q718" i="1" s="1"/>
  <c r="H718" i="1"/>
  <c r="J718" i="1" s="1"/>
  <c r="T717" i="1"/>
  <c r="T717" i="1" a="1"/>
  <c r="Q717" i="1" a="1"/>
  <c r="Q717" i="1" s="1"/>
  <c r="R717" i="1" s="1"/>
  <c r="U717" i="1" s="1"/>
  <c r="V717" i="1" s="1"/>
  <c r="H717" i="1"/>
  <c r="J717" i="1" s="1"/>
  <c r="T716" i="1"/>
  <c r="T716" i="1" a="1"/>
  <c r="R716" i="1"/>
  <c r="Q716" i="1" a="1"/>
  <c r="Q716" i="1" s="1"/>
  <c r="H716" i="1"/>
  <c r="J716" i="1" s="1"/>
  <c r="T715" i="1"/>
  <c r="T715" i="1" a="1"/>
  <c r="Q715" i="1" a="1"/>
  <c r="Q715" i="1" s="1"/>
  <c r="R715" i="1" s="1"/>
  <c r="U715" i="1" s="1"/>
  <c r="V715" i="1" s="1"/>
  <c r="H715" i="1"/>
  <c r="J715" i="1" s="1"/>
  <c r="T714" i="1"/>
  <c r="T714" i="1" a="1"/>
  <c r="R714" i="1"/>
  <c r="U714" i="1" s="1"/>
  <c r="Q714" i="1" a="1"/>
  <c r="Q714" i="1" s="1"/>
  <c r="H714" i="1"/>
  <c r="J714" i="1" s="1"/>
  <c r="Q713" i="1" a="1"/>
  <c r="Q713" i="1" s="1"/>
  <c r="R713" i="1" s="1"/>
  <c r="U713" i="1" s="1"/>
  <c r="V713" i="1" s="1"/>
  <c r="J713" i="1"/>
  <c r="T712" i="1"/>
  <c r="T712" i="1" a="1"/>
  <c r="R712" i="1"/>
  <c r="U712" i="1" s="1"/>
  <c r="Q712" i="1" a="1"/>
  <c r="Q712" i="1" s="1"/>
  <c r="H712" i="1"/>
  <c r="J712" i="1" s="1"/>
  <c r="V711" i="1"/>
  <c r="T711" i="1"/>
  <c r="T711" i="1" a="1"/>
  <c r="Q711" i="1" a="1"/>
  <c r="Q711" i="1" s="1"/>
  <c r="R711" i="1" s="1"/>
  <c r="U711" i="1" s="1"/>
  <c r="H711" i="1"/>
  <c r="J711" i="1" s="1"/>
  <c r="T710" i="1"/>
  <c r="T710" i="1" a="1"/>
  <c r="R710" i="1"/>
  <c r="Q710" i="1" a="1"/>
  <c r="Q710" i="1" s="1"/>
  <c r="H710" i="1"/>
  <c r="J710" i="1" s="1"/>
  <c r="T709" i="1"/>
  <c r="T709" i="1" a="1"/>
  <c r="Q709" i="1" a="1"/>
  <c r="Q709" i="1" s="1"/>
  <c r="R709" i="1" s="1"/>
  <c r="U709" i="1" s="1"/>
  <c r="V709" i="1" s="1"/>
  <c r="H709" i="1"/>
  <c r="J709" i="1" s="1"/>
  <c r="T708" i="1"/>
  <c r="T708" i="1" a="1"/>
  <c r="R708" i="1"/>
  <c r="U708" i="1" s="1"/>
  <c r="Q708" i="1" a="1"/>
  <c r="Q708" i="1" s="1"/>
  <c r="H708" i="1"/>
  <c r="J708" i="1" s="1"/>
  <c r="V707" i="1"/>
  <c r="T707" i="1"/>
  <c r="T707" i="1" a="1"/>
  <c r="Q707" i="1" a="1"/>
  <c r="Q707" i="1" s="1"/>
  <c r="R707" i="1" s="1"/>
  <c r="U707" i="1" s="1"/>
  <c r="J707" i="1"/>
  <c r="U706" i="1"/>
  <c r="T706" i="1" a="1"/>
  <c r="T706" i="1" s="1"/>
  <c r="Q706" i="1"/>
  <c r="R706" i="1" s="1"/>
  <c r="Q706" i="1" a="1"/>
  <c r="J706" i="1"/>
  <c r="V706" i="1" s="1"/>
  <c r="H706" i="1"/>
  <c r="U705" i="1"/>
  <c r="T705" i="1" a="1"/>
  <c r="T705" i="1" s="1"/>
  <c r="Q705" i="1"/>
  <c r="R705" i="1" s="1"/>
  <c r="Q705" i="1" a="1"/>
  <c r="J705" i="1"/>
  <c r="V705" i="1" s="1"/>
  <c r="T704" i="1"/>
  <c r="T704" i="1" a="1"/>
  <c r="Q704" i="1" a="1"/>
  <c r="Q704" i="1" s="1"/>
  <c r="R704" i="1" s="1"/>
  <c r="U704" i="1" s="1"/>
  <c r="V704" i="1" s="1"/>
  <c r="H704" i="1"/>
  <c r="J704" i="1" s="1"/>
  <c r="T703" i="1"/>
  <c r="T703" i="1" a="1"/>
  <c r="R703" i="1"/>
  <c r="U703" i="1" s="1"/>
  <c r="Q703" i="1" a="1"/>
  <c r="Q703" i="1" s="1"/>
  <c r="H703" i="1"/>
  <c r="J703" i="1" s="1"/>
  <c r="T702" i="1"/>
  <c r="T702" i="1" a="1"/>
  <c r="Q702" i="1" a="1"/>
  <c r="Q702" i="1" s="1"/>
  <c r="R702" i="1" s="1"/>
  <c r="U702" i="1" s="1"/>
  <c r="V702" i="1" s="1"/>
  <c r="H702" i="1"/>
  <c r="J702" i="1" s="1"/>
  <c r="T701" i="1"/>
  <c r="T701" i="1" a="1"/>
  <c r="R701" i="1"/>
  <c r="Q701" i="1" a="1"/>
  <c r="Q701" i="1" s="1"/>
  <c r="H701" i="1"/>
  <c r="J701" i="1" s="1"/>
  <c r="T700" i="1"/>
  <c r="T700" i="1" a="1"/>
  <c r="Q700" i="1" a="1"/>
  <c r="Q700" i="1" s="1"/>
  <c r="R700" i="1" s="1"/>
  <c r="U700" i="1" s="1"/>
  <c r="V700" i="1" s="1"/>
  <c r="H700" i="1"/>
  <c r="J700" i="1" s="1"/>
  <c r="T699" i="1"/>
  <c r="T699" i="1" a="1"/>
  <c r="R699" i="1"/>
  <c r="U699" i="1" s="1"/>
  <c r="Q699" i="1" a="1"/>
  <c r="Q699" i="1" s="1"/>
  <c r="H699" i="1"/>
  <c r="J699" i="1" s="1"/>
  <c r="T698" i="1"/>
  <c r="T698" i="1" a="1"/>
  <c r="Q698" i="1" a="1"/>
  <c r="Q698" i="1" s="1"/>
  <c r="R698" i="1" s="1"/>
  <c r="U698" i="1" s="1"/>
  <c r="V698" i="1" s="1"/>
  <c r="H698" i="1"/>
  <c r="J698" i="1" s="1"/>
  <c r="T697" i="1"/>
  <c r="T697" i="1" a="1"/>
  <c r="R697" i="1"/>
  <c r="Q697" i="1" a="1"/>
  <c r="Q697" i="1" s="1"/>
  <c r="J697" i="1"/>
  <c r="W696" i="1"/>
  <c r="Q696" i="1" a="1"/>
  <c r="Q696" i="1" s="1"/>
  <c r="R696" i="1" s="1"/>
  <c r="H696" i="1"/>
  <c r="J696" i="1" s="1"/>
  <c r="V696" i="1" s="1"/>
  <c r="Y696" i="1" s="1"/>
  <c r="AA696" i="1" s="1"/>
  <c r="T695" i="1"/>
  <c r="T695" i="1" a="1"/>
  <c r="R695" i="1"/>
  <c r="Q695" i="1" a="1"/>
  <c r="Q695" i="1" s="1"/>
  <c r="J695" i="1"/>
  <c r="T694" i="1" a="1"/>
  <c r="T694" i="1" s="1"/>
  <c r="Q694" i="1"/>
  <c r="R694" i="1" s="1"/>
  <c r="Q694" i="1" a="1"/>
  <c r="J694" i="1"/>
  <c r="H694" i="1"/>
  <c r="T693" i="1" a="1"/>
  <c r="T693" i="1" s="1"/>
  <c r="Q693" i="1"/>
  <c r="R693" i="1" s="1"/>
  <c r="Q693" i="1" a="1"/>
  <c r="J693" i="1"/>
  <c r="H693" i="1"/>
  <c r="T692" i="1" a="1"/>
  <c r="T692" i="1" s="1"/>
  <c r="Q692" i="1" a="1"/>
  <c r="Q692" i="1" s="1"/>
  <c r="R692" i="1" s="1"/>
  <c r="U692" i="1" s="1"/>
  <c r="J692" i="1"/>
  <c r="H692" i="1"/>
  <c r="T691" i="1" a="1"/>
  <c r="T691" i="1" s="1"/>
  <c r="Q691" i="1" a="1"/>
  <c r="Q691" i="1" s="1"/>
  <c r="R691" i="1" s="1"/>
  <c r="J691" i="1"/>
  <c r="W690" i="1"/>
  <c r="U690" i="1"/>
  <c r="T690" i="1" a="1"/>
  <c r="T690" i="1" s="1"/>
  <c r="Q690" i="1"/>
  <c r="R690" i="1" s="1"/>
  <c r="Q690" i="1" a="1"/>
  <c r="J690" i="1"/>
  <c r="V690" i="1" s="1"/>
  <c r="Y690" i="1" s="1"/>
  <c r="AA690" i="1" s="1"/>
  <c r="H690" i="1"/>
  <c r="T689" i="1" a="1"/>
  <c r="T689" i="1" s="1"/>
  <c r="Q689" i="1"/>
  <c r="R689" i="1" s="1"/>
  <c r="U689" i="1" s="1"/>
  <c r="Q689" i="1" a="1"/>
  <c r="J689" i="1"/>
  <c r="H689" i="1"/>
  <c r="T688" i="1"/>
  <c r="T688" i="1" a="1"/>
  <c r="Q688" i="1" a="1"/>
  <c r="Q688" i="1" s="1"/>
  <c r="R688" i="1" s="1"/>
  <c r="U688" i="1" s="1"/>
  <c r="J688" i="1"/>
  <c r="H688" i="1"/>
  <c r="T687" i="1" a="1"/>
  <c r="T687" i="1" s="1"/>
  <c r="Q687" i="1"/>
  <c r="R687" i="1" s="1"/>
  <c r="U687" i="1" s="1"/>
  <c r="Q687" i="1" a="1"/>
  <c r="J687" i="1"/>
  <c r="H687" i="1"/>
  <c r="AA686" i="1"/>
  <c r="Y686" i="1"/>
  <c r="Q686" i="1" a="1"/>
  <c r="Q686" i="1" s="1"/>
  <c r="R686" i="1" s="1"/>
  <c r="J686" i="1"/>
  <c r="V686" i="1" s="1"/>
  <c r="W686" i="1" s="1"/>
  <c r="Q685" i="1"/>
  <c r="R685" i="1" s="1"/>
  <c r="Q685" i="1" a="1"/>
  <c r="J685" i="1"/>
  <c r="V685" i="1" s="1"/>
  <c r="Y685" i="1" s="1"/>
  <c r="AA685" i="1" s="1"/>
  <c r="Y684" i="1"/>
  <c r="AA684" i="1" s="1"/>
  <c r="Q684" i="1" a="1"/>
  <c r="Q684" i="1" s="1"/>
  <c r="R684" i="1" s="1"/>
  <c r="J684" i="1"/>
  <c r="V684" i="1" s="1"/>
  <c r="W684" i="1" s="1"/>
  <c r="R683" i="1"/>
  <c r="Q683" i="1"/>
  <c r="Q683" i="1" a="1"/>
  <c r="J683" i="1"/>
  <c r="V683" i="1" s="1"/>
  <c r="Y683" i="1" s="1"/>
  <c r="AA683" i="1" s="1"/>
  <c r="AA682" i="1"/>
  <c r="Y682" i="1"/>
  <c r="Q682" i="1" a="1"/>
  <c r="Q682" i="1" s="1"/>
  <c r="R682" i="1" s="1"/>
  <c r="J682" i="1"/>
  <c r="V682" i="1" s="1"/>
  <c r="W682" i="1" s="1"/>
  <c r="Q681" i="1"/>
  <c r="R681" i="1" s="1"/>
  <c r="Q681" i="1" a="1"/>
  <c r="J681" i="1"/>
  <c r="V681" i="1" s="1"/>
  <c r="Y681" i="1" s="1"/>
  <c r="AA681" i="1" s="1"/>
  <c r="Y680" i="1"/>
  <c r="AA680" i="1" s="1"/>
  <c r="Q680" i="1" a="1"/>
  <c r="Q680" i="1" s="1"/>
  <c r="R680" i="1" s="1"/>
  <c r="J680" i="1"/>
  <c r="V680" i="1" s="1"/>
  <c r="W680" i="1" s="1"/>
  <c r="R679" i="1"/>
  <c r="Q679" i="1"/>
  <c r="Q679" i="1" a="1"/>
  <c r="J679" i="1"/>
  <c r="V679" i="1" s="1"/>
  <c r="Y679" i="1" s="1"/>
  <c r="AA679" i="1" s="1"/>
  <c r="AA678" i="1"/>
  <c r="Y678" i="1"/>
  <c r="Q678" i="1" a="1"/>
  <c r="Q678" i="1" s="1"/>
  <c r="R678" i="1" s="1"/>
  <c r="J678" i="1"/>
  <c r="V678" i="1" s="1"/>
  <c r="W678" i="1" s="1"/>
  <c r="Q677" i="1"/>
  <c r="R677" i="1" s="1"/>
  <c r="Q677" i="1" a="1"/>
  <c r="J677" i="1"/>
  <c r="V677" i="1" s="1"/>
  <c r="Y677" i="1" s="1"/>
  <c r="AA677" i="1" s="1"/>
  <c r="Y676" i="1"/>
  <c r="AA676" i="1" s="1"/>
  <c r="Q676" i="1" a="1"/>
  <c r="Q676" i="1" s="1"/>
  <c r="R676" i="1" s="1"/>
  <c r="J676" i="1"/>
  <c r="V676" i="1" s="1"/>
  <c r="W676" i="1" s="1"/>
  <c r="R675" i="1"/>
  <c r="Q675" i="1"/>
  <c r="Q675" i="1" a="1"/>
  <c r="J675" i="1"/>
  <c r="V675" i="1" s="1"/>
  <c r="Y675" i="1" s="1"/>
  <c r="AA675" i="1" s="1"/>
  <c r="AA674" i="1"/>
  <c r="Y674" i="1"/>
  <c r="Q674" i="1" a="1"/>
  <c r="Q674" i="1" s="1"/>
  <c r="R674" i="1" s="1"/>
  <c r="J674" i="1"/>
  <c r="V674" i="1" s="1"/>
  <c r="W674" i="1" s="1"/>
  <c r="Q673" i="1"/>
  <c r="R673" i="1" s="1"/>
  <c r="Q673" i="1" a="1"/>
  <c r="J673" i="1"/>
  <c r="V673" i="1" s="1"/>
  <c r="Y673" i="1" s="1"/>
  <c r="AA673" i="1" s="1"/>
  <c r="Y672" i="1"/>
  <c r="AA672" i="1" s="1"/>
  <c r="Q672" i="1" a="1"/>
  <c r="Q672" i="1" s="1"/>
  <c r="R672" i="1" s="1"/>
  <c r="J672" i="1"/>
  <c r="V672" i="1" s="1"/>
  <c r="W672" i="1" s="1"/>
  <c r="R671" i="1"/>
  <c r="Q671" i="1"/>
  <c r="Q671" i="1" a="1"/>
  <c r="J671" i="1"/>
  <c r="V671" i="1" s="1"/>
  <c r="Y671" i="1" s="1"/>
  <c r="AA671" i="1" s="1"/>
  <c r="AA670" i="1"/>
  <c r="Y670" i="1"/>
  <c r="Q670" i="1" a="1"/>
  <c r="Q670" i="1" s="1"/>
  <c r="R670" i="1" s="1"/>
  <c r="J670" i="1"/>
  <c r="V670" i="1" s="1"/>
  <c r="W670" i="1" s="1"/>
  <c r="Q669" i="1"/>
  <c r="R669" i="1" s="1"/>
  <c r="Q669" i="1" a="1"/>
  <c r="J669" i="1"/>
  <c r="V669" i="1" s="1"/>
  <c r="Y669" i="1" s="1"/>
  <c r="AA669" i="1" s="1"/>
  <c r="Y668" i="1"/>
  <c r="AA668" i="1" s="1"/>
  <c r="Q668" i="1" a="1"/>
  <c r="Q668" i="1" s="1"/>
  <c r="R668" i="1" s="1"/>
  <c r="J668" i="1"/>
  <c r="V668" i="1" s="1"/>
  <c r="W668" i="1" s="1"/>
  <c r="R667" i="1"/>
  <c r="Q667" i="1"/>
  <c r="Q667" i="1" a="1"/>
  <c r="J667" i="1"/>
  <c r="V667" i="1" s="1"/>
  <c r="Y667" i="1" s="1"/>
  <c r="AA667" i="1" s="1"/>
  <c r="AA666" i="1"/>
  <c r="Y666" i="1"/>
  <c r="Q666" i="1" a="1"/>
  <c r="Q666" i="1" s="1"/>
  <c r="R666" i="1" s="1"/>
  <c r="J666" i="1"/>
  <c r="V666" i="1" s="1"/>
  <c r="W666" i="1" s="1"/>
  <c r="Q665" i="1"/>
  <c r="R665" i="1" s="1"/>
  <c r="Q665" i="1" a="1"/>
  <c r="J665" i="1"/>
  <c r="V665" i="1" s="1"/>
  <c r="Y665" i="1" s="1"/>
  <c r="AA665" i="1" s="1"/>
  <c r="Y664" i="1"/>
  <c r="AA664" i="1" s="1"/>
  <c r="Q664" i="1" a="1"/>
  <c r="Q664" i="1" s="1"/>
  <c r="R664" i="1" s="1"/>
  <c r="J664" i="1"/>
  <c r="V664" i="1" s="1"/>
  <c r="W664" i="1" s="1"/>
  <c r="R663" i="1"/>
  <c r="Q663" i="1"/>
  <c r="Q663" i="1" a="1"/>
  <c r="J663" i="1"/>
  <c r="V663" i="1" s="1"/>
  <c r="Y663" i="1" s="1"/>
  <c r="AA663" i="1" s="1"/>
  <c r="T662" i="1"/>
  <c r="T662" i="1" a="1"/>
  <c r="Q662" i="1" a="1"/>
  <c r="Q662" i="1" s="1"/>
  <c r="R662" i="1" s="1"/>
  <c r="U662" i="1" s="1"/>
  <c r="J662" i="1"/>
  <c r="T661" i="1"/>
  <c r="T661" i="1" a="1"/>
  <c r="Q661" i="1" a="1"/>
  <c r="Q661" i="1" s="1"/>
  <c r="R661" i="1" s="1"/>
  <c r="U661" i="1" s="1"/>
  <c r="V661" i="1" s="1"/>
  <c r="J661" i="1"/>
  <c r="T660" i="1" a="1"/>
  <c r="T660" i="1" s="1"/>
  <c r="Q660" i="1"/>
  <c r="R660" i="1" s="1"/>
  <c r="U660" i="1" s="1"/>
  <c r="V660" i="1" s="1"/>
  <c r="Q660" i="1" a="1"/>
  <c r="J660" i="1"/>
  <c r="T659" i="1"/>
  <c r="T659" i="1" a="1"/>
  <c r="Q659" i="1" a="1"/>
  <c r="Q659" i="1" s="1"/>
  <c r="R659" i="1" s="1"/>
  <c r="U659" i="1" s="1"/>
  <c r="V659" i="1" s="1"/>
  <c r="J659" i="1"/>
  <c r="T658" i="1"/>
  <c r="T658" i="1" a="1"/>
  <c r="Q658" i="1" a="1"/>
  <c r="Q658" i="1" s="1"/>
  <c r="R658" i="1" s="1"/>
  <c r="U658" i="1" s="1"/>
  <c r="J658" i="1"/>
  <c r="H658" i="1"/>
  <c r="T657" i="1" a="1"/>
  <c r="T657" i="1" s="1"/>
  <c r="Q657" i="1" a="1"/>
  <c r="Q657" i="1" s="1"/>
  <c r="R657" i="1" s="1"/>
  <c r="J657" i="1"/>
  <c r="T656" i="1" a="1"/>
  <c r="T656" i="1" s="1"/>
  <c r="Q656" i="1" a="1"/>
  <c r="Q656" i="1" s="1"/>
  <c r="R656" i="1" s="1"/>
  <c r="J656" i="1"/>
  <c r="T655" i="1" a="1"/>
  <c r="T655" i="1" s="1"/>
  <c r="Q655" i="1"/>
  <c r="R655" i="1" s="1"/>
  <c r="Q655" i="1" a="1"/>
  <c r="J655" i="1"/>
  <c r="U654" i="1"/>
  <c r="V654" i="1" s="1"/>
  <c r="T654" i="1"/>
  <c r="T654" i="1" a="1"/>
  <c r="Q654" i="1"/>
  <c r="R654" i="1" s="1"/>
  <c r="Q654" i="1" a="1"/>
  <c r="J654" i="1"/>
  <c r="T653" i="1" a="1"/>
  <c r="T653" i="1" s="1"/>
  <c r="Q653" i="1" a="1"/>
  <c r="Q653" i="1" s="1"/>
  <c r="R653" i="1" s="1"/>
  <c r="U653" i="1" s="1"/>
  <c r="J653" i="1"/>
  <c r="T652" i="1"/>
  <c r="T652" i="1" a="1"/>
  <c r="Q652" i="1" a="1"/>
  <c r="Q652" i="1" s="1"/>
  <c r="R652" i="1" s="1"/>
  <c r="U652" i="1" s="1"/>
  <c r="V652" i="1" s="1"/>
  <c r="W652" i="1" s="1"/>
  <c r="Y652" i="1" s="1"/>
  <c r="AA652" i="1" s="1"/>
  <c r="J652" i="1"/>
  <c r="T651" i="1" a="1"/>
  <c r="T651" i="1" s="1"/>
  <c r="Q651" i="1"/>
  <c r="R651" i="1" s="1"/>
  <c r="U651" i="1" s="1"/>
  <c r="Q651" i="1" a="1"/>
  <c r="J651" i="1"/>
  <c r="H651" i="1"/>
  <c r="T650" i="1" a="1"/>
  <c r="T650" i="1" s="1"/>
  <c r="Q650" i="1"/>
  <c r="R650" i="1" s="1"/>
  <c r="Q650" i="1" a="1"/>
  <c r="J650" i="1"/>
  <c r="I650" i="1"/>
  <c r="T649" i="1" a="1"/>
  <c r="T649" i="1" s="1"/>
  <c r="Q649" i="1"/>
  <c r="R649" i="1" s="1"/>
  <c r="U649" i="1" s="1"/>
  <c r="Q649" i="1" a="1"/>
  <c r="J649" i="1"/>
  <c r="I649" i="1"/>
  <c r="T648" i="1" a="1"/>
  <c r="T648" i="1" s="1"/>
  <c r="Q648" i="1" a="1"/>
  <c r="Q648" i="1" s="1"/>
  <c r="R648" i="1" s="1"/>
  <c r="J648" i="1"/>
  <c r="I648" i="1"/>
  <c r="T647" i="1" a="1"/>
  <c r="T647" i="1" s="1"/>
  <c r="Q647" i="1" a="1"/>
  <c r="Q647" i="1" s="1"/>
  <c r="R647" i="1" s="1"/>
  <c r="U647" i="1" s="1"/>
  <c r="J647" i="1"/>
  <c r="V647" i="1" s="1"/>
  <c r="W647" i="1" s="1"/>
  <c r="Y647" i="1" s="1"/>
  <c r="AA647" i="1" s="1"/>
  <c r="I647" i="1"/>
  <c r="T646" i="1" a="1"/>
  <c r="T646" i="1" s="1"/>
  <c r="Q646" i="1" a="1"/>
  <c r="Q646" i="1" s="1"/>
  <c r="R646" i="1" s="1"/>
  <c r="U646" i="1" s="1"/>
  <c r="J646" i="1"/>
  <c r="I646" i="1"/>
  <c r="T645" i="1" a="1"/>
  <c r="T645" i="1" s="1"/>
  <c r="Q645" i="1" a="1"/>
  <c r="Q645" i="1" s="1"/>
  <c r="R645" i="1" s="1"/>
  <c r="J645" i="1"/>
  <c r="I645" i="1"/>
  <c r="T644" i="1" a="1"/>
  <c r="T644" i="1" s="1"/>
  <c r="Q644" i="1" a="1"/>
  <c r="Q644" i="1" s="1"/>
  <c r="R644" i="1" s="1"/>
  <c r="J644" i="1"/>
  <c r="I644" i="1"/>
  <c r="H644" i="1"/>
  <c r="T643" i="1"/>
  <c r="T643" i="1" a="1"/>
  <c r="Q643" i="1" a="1"/>
  <c r="Q643" i="1" s="1"/>
  <c r="R643" i="1" s="1"/>
  <c r="U643" i="1" s="1"/>
  <c r="I643" i="1"/>
  <c r="J643" i="1" s="1"/>
  <c r="T642" i="1"/>
  <c r="T642" i="1" a="1"/>
  <c r="Q642" i="1" a="1"/>
  <c r="Q642" i="1" s="1"/>
  <c r="R642" i="1" s="1"/>
  <c r="I642" i="1"/>
  <c r="J642" i="1" s="1"/>
  <c r="T641" i="1"/>
  <c r="T641" i="1" a="1"/>
  <c r="Q641" i="1" a="1"/>
  <c r="Q641" i="1" s="1"/>
  <c r="R641" i="1" s="1"/>
  <c r="I641" i="1"/>
  <c r="H641" i="1"/>
  <c r="J641" i="1" s="1"/>
  <c r="T640" i="1" a="1"/>
  <c r="T640" i="1" s="1"/>
  <c r="Q640" i="1"/>
  <c r="R640" i="1" s="1"/>
  <c r="U640" i="1" s="1"/>
  <c r="Q640" i="1" a="1"/>
  <c r="J640" i="1"/>
  <c r="I640" i="1"/>
  <c r="T639" i="1" a="1"/>
  <c r="T639" i="1" s="1"/>
  <c r="Q639" i="1"/>
  <c r="R639" i="1" s="1"/>
  <c r="U639" i="1" s="1"/>
  <c r="Q639" i="1" a="1"/>
  <c r="I639" i="1"/>
  <c r="J639" i="1" s="1"/>
  <c r="U638" i="1"/>
  <c r="T638" i="1" a="1"/>
  <c r="T638" i="1" s="1"/>
  <c r="Q638" i="1"/>
  <c r="R638" i="1" s="1"/>
  <c r="Q638" i="1" a="1"/>
  <c r="I638" i="1"/>
  <c r="H638" i="1"/>
  <c r="J638" i="1" s="1"/>
  <c r="T637" i="1" a="1"/>
  <c r="T637" i="1" s="1"/>
  <c r="R637" i="1"/>
  <c r="U637" i="1" s="1"/>
  <c r="Q637" i="1" a="1"/>
  <c r="Q637" i="1" s="1"/>
  <c r="I637" i="1"/>
  <c r="J637" i="1" s="1"/>
  <c r="V637" i="1" s="1"/>
  <c r="W637" i="1" s="1"/>
  <c r="Y637" i="1" s="1"/>
  <c r="AA637" i="1" s="1"/>
  <c r="T636" i="1"/>
  <c r="T636" i="1" a="1"/>
  <c r="Q636" i="1" a="1"/>
  <c r="Q636" i="1" s="1"/>
  <c r="R636" i="1" s="1"/>
  <c r="U636" i="1" s="1"/>
  <c r="I636" i="1"/>
  <c r="J636" i="1" s="1"/>
  <c r="V636" i="1" s="1"/>
  <c r="W636" i="1" s="1"/>
  <c r="Y636" i="1" s="1"/>
  <c r="AA636" i="1" s="1"/>
  <c r="T635" i="1"/>
  <c r="T635" i="1" a="1"/>
  <c r="R635" i="1"/>
  <c r="U635" i="1" s="1"/>
  <c r="V635" i="1" s="1"/>
  <c r="W635" i="1" s="1"/>
  <c r="Y635" i="1" s="1"/>
  <c r="AA635" i="1" s="1"/>
  <c r="Q635" i="1" a="1"/>
  <c r="Q635" i="1" s="1"/>
  <c r="I635" i="1"/>
  <c r="J635" i="1" s="1"/>
  <c r="H635" i="1"/>
  <c r="T634" i="1" a="1"/>
  <c r="T634" i="1" s="1"/>
  <c r="Q634" i="1"/>
  <c r="R634" i="1" s="1"/>
  <c r="Q634" i="1" a="1"/>
  <c r="J634" i="1"/>
  <c r="I634" i="1"/>
  <c r="H634" i="1"/>
  <c r="T633" i="1"/>
  <c r="T633" i="1" a="1"/>
  <c r="Q633" i="1" a="1"/>
  <c r="Q633" i="1" s="1"/>
  <c r="R633" i="1" s="1"/>
  <c r="I633" i="1"/>
  <c r="H633" i="1"/>
  <c r="J633" i="1" s="1"/>
  <c r="T632" i="1" a="1"/>
  <c r="T632" i="1" s="1"/>
  <c r="Q632" i="1"/>
  <c r="R632" i="1" s="1"/>
  <c r="U632" i="1" s="1"/>
  <c r="Q632" i="1" a="1"/>
  <c r="J632" i="1"/>
  <c r="I632" i="1"/>
  <c r="AA631" i="1"/>
  <c r="U631" i="1"/>
  <c r="T631" i="1" a="1"/>
  <c r="T631" i="1" s="1"/>
  <c r="Q631" i="1"/>
  <c r="R631" i="1" s="1"/>
  <c r="Q631" i="1" a="1"/>
  <c r="J631" i="1"/>
  <c r="V631" i="1" s="1"/>
  <c r="W631" i="1" s="1"/>
  <c r="Y631" i="1" s="1"/>
  <c r="I631" i="1"/>
  <c r="W630" i="1"/>
  <c r="Y630" i="1" s="1"/>
  <c r="AA630" i="1" s="1"/>
  <c r="U630" i="1"/>
  <c r="T630" i="1" a="1"/>
  <c r="T630" i="1" s="1"/>
  <c r="Q630" i="1"/>
  <c r="R630" i="1" s="1"/>
  <c r="Q630" i="1" a="1"/>
  <c r="J630" i="1"/>
  <c r="V630" i="1" s="1"/>
  <c r="I630" i="1"/>
  <c r="W629" i="1"/>
  <c r="Y629" i="1" s="1"/>
  <c r="AA629" i="1" s="1"/>
  <c r="U629" i="1"/>
  <c r="T629" i="1" a="1"/>
  <c r="T629" i="1" s="1"/>
  <c r="Q629" i="1"/>
  <c r="R629" i="1" s="1"/>
  <c r="Q629" i="1" a="1"/>
  <c r="J629" i="1"/>
  <c r="V629" i="1" s="1"/>
  <c r="I629" i="1"/>
  <c r="W628" i="1"/>
  <c r="Y628" i="1" s="1"/>
  <c r="AA628" i="1" s="1"/>
  <c r="U628" i="1"/>
  <c r="T628" i="1" a="1"/>
  <c r="T628" i="1" s="1"/>
  <c r="Q628" i="1"/>
  <c r="R628" i="1" s="1"/>
  <c r="Q628" i="1" a="1"/>
  <c r="J628" i="1"/>
  <c r="V628" i="1" s="1"/>
  <c r="I628" i="1"/>
  <c r="H628" i="1"/>
  <c r="T627" i="1" a="1"/>
  <c r="T627" i="1" s="1"/>
  <c r="R627" i="1"/>
  <c r="Q627" i="1" a="1"/>
  <c r="Q627" i="1" s="1"/>
  <c r="I627" i="1"/>
  <c r="J627" i="1" s="1"/>
  <c r="T626" i="1"/>
  <c r="T626" i="1" a="1"/>
  <c r="Q626" i="1" a="1"/>
  <c r="Q626" i="1" s="1"/>
  <c r="R626" i="1" s="1"/>
  <c r="U626" i="1" s="1"/>
  <c r="J626" i="1"/>
  <c r="V626" i="1" s="1"/>
  <c r="W626" i="1" s="1"/>
  <c r="Y626" i="1" s="1"/>
  <c r="AA626" i="1" s="1"/>
  <c r="I626" i="1"/>
  <c r="T625" i="1"/>
  <c r="T625" i="1" a="1"/>
  <c r="Q625" i="1" a="1"/>
  <c r="Q625" i="1" s="1"/>
  <c r="R625" i="1" s="1"/>
  <c r="U625" i="1" s="1"/>
  <c r="V625" i="1" s="1"/>
  <c r="W625" i="1" s="1"/>
  <c r="Y625" i="1" s="1"/>
  <c r="AA625" i="1" s="1"/>
  <c r="J625" i="1"/>
  <c r="I625" i="1"/>
  <c r="T624" i="1" a="1"/>
  <c r="T624" i="1" s="1"/>
  <c r="R624" i="1"/>
  <c r="Q624" i="1" a="1"/>
  <c r="Q624" i="1" s="1"/>
  <c r="I624" i="1"/>
  <c r="J624" i="1" s="1"/>
  <c r="H624" i="1"/>
  <c r="T623" i="1"/>
  <c r="T623" i="1" a="1"/>
  <c r="Q623" i="1" a="1"/>
  <c r="Q623" i="1" s="1"/>
  <c r="R623" i="1" s="1"/>
  <c r="U623" i="1" s="1"/>
  <c r="J623" i="1"/>
  <c r="I623" i="1"/>
  <c r="T622" i="1"/>
  <c r="T622" i="1" a="1"/>
  <c r="Q622" i="1" a="1"/>
  <c r="Q622" i="1" s="1"/>
  <c r="R622" i="1" s="1"/>
  <c r="U622" i="1" s="1"/>
  <c r="J622" i="1"/>
  <c r="V622" i="1" s="1"/>
  <c r="W622" i="1" s="1"/>
  <c r="Y622" i="1" s="1"/>
  <c r="AA622" i="1" s="1"/>
  <c r="I622" i="1"/>
  <c r="T621" i="1"/>
  <c r="T621" i="1" a="1"/>
  <c r="Q621" i="1" a="1"/>
  <c r="Q621" i="1" s="1"/>
  <c r="R621" i="1" s="1"/>
  <c r="U621" i="1" s="1"/>
  <c r="J621" i="1"/>
  <c r="V621" i="1" s="1"/>
  <c r="W621" i="1" s="1"/>
  <c r="Y621" i="1" s="1"/>
  <c r="AA621" i="1" s="1"/>
  <c r="I621" i="1"/>
  <c r="T620" i="1"/>
  <c r="T620" i="1" a="1"/>
  <c r="Q620" i="1" a="1"/>
  <c r="Q620" i="1" s="1"/>
  <c r="R620" i="1" s="1"/>
  <c r="U620" i="1" s="1"/>
  <c r="I620" i="1"/>
  <c r="J620" i="1" s="1"/>
  <c r="T619" i="1"/>
  <c r="T619" i="1" a="1"/>
  <c r="Q619" i="1" a="1"/>
  <c r="Q619" i="1" s="1"/>
  <c r="R619" i="1" s="1"/>
  <c r="U619" i="1" s="1"/>
  <c r="I619" i="1"/>
  <c r="J619" i="1" s="1"/>
  <c r="T618" i="1"/>
  <c r="T618" i="1" a="1"/>
  <c r="Q618" i="1" a="1"/>
  <c r="Q618" i="1" s="1"/>
  <c r="R618" i="1" s="1"/>
  <c r="U618" i="1" s="1"/>
  <c r="I618" i="1"/>
  <c r="J618" i="1" s="1"/>
  <c r="T617" i="1"/>
  <c r="T617" i="1" a="1"/>
  <c r="Q617" i="1" a="1"/>
  <c r="Q617" i="1" s="1"/>
  <c r="R617" i="1" s="1"/>
  <c r="U617" i="1" s="1"/>
  <c r="I617" i="1"/>
  <c r="J617" i="1" s="1"/>
  <c r="H617" i="1"/>
  <c r="T616" i="1" a="1"/>
  <c r="T616" i="1" s="1"/>
  <c r="Q616" i="1"/>
  <c r="R616" i="1" s="1"/>
  <c r="U616" i="1" s="1"/>
  <c r="Q616" i="1" a="1"/>
  <c r="J616" i="1"/>
  <c r="I616" i="1"/>
  <c r="T615" i="1" a="1"/>
  <c r="T615" i="1" s="1"/>
  <c r="Q615" i="1"/>
  <c r="R615" i="1" s="1"/>
  <c r="Q615" i="1" a="1"/>
  <c r="I615" i="1"/>
  <c r="H615" i="1"/>
  <c r="J615" i="1" s="1"/>
  <c r="T614" i="1"/>
  <c r="T614" i="1" a="1"/>
  <c r="Q614" i="1" a="1"/>
  <c r="Q614" i="1" s="1"/>
  <c r="R614" i="1" s="1"/>
  <c r="U614" i="1" s="1"/>
  <c r="I614" i="1"/>
  <c r="J614" i="1" s="1"/>
  <c r="V614" i="1" s="1"/>
  <c r="W614" i="1" s="1"/>
  <c r="Y614" i="1" s="1"/>
  <c r="AA614" i="1" s="1"/>
  <c r="T613" i="1"/>
  <c r="T613" i="1" a="1"/>
  <c r="Q613" i="1" a="1"/>
  <c r="Q613" i="1" s="1"/>
  <c r="R613" i="1" s="1"/>
  <c r="U613" i="1" s="1"/>
  <c r="I613" i="1"/>
  <c r="H613" i="1"/>
  <c r="J613" i="1" s="1"/>
  <c r="V613" i="1" s="1"/>
  <c r="W613" i="1" s="1"/>
  <c r="Y613" i="1" s="1"/>
  <c r="AA613" i="1" s="1"/>
  <c r="T612" i="1" a="1"/>
  <c r="T612" i="1" s="1"/>
  <c r="Q612" i="1" a="1"/>
  <c r="Q612" i="1" s="1"/>
  <c r="R612" i="1" s="1"/>
  <c r="U612" i="1" s="1"/>
  <c r="J612" i="1"/>
  <c r="V612" i="1" s="1"/>
  <c r="W612" i="1" s="1"/>
  <c r="Y612" i="1" s="1"/>
  <c r="AA612" i="1" s="1"/>
  <c r="I612" i="1"/>
  <c r="T611" i="1" a="1"/>
  <c r="T611" i="1" s="1"/>
  <c r="Q611" i="1" a="1"/>
  <c r="Q611" i="1" s="1"/>
  <c r="R611" i="1" s="1"/>
  <c r="U611" i="1" s="1"/>
  <c r="J611" i="1"/>
  <c r="V611" i="1" s="1"/>
  <c r="W611" i="1" s="1"/>
  <c r="Y611" i="1" s="1"/>
  <c r="AA611" i="1" s="1"/>
  <c r="I611" i="1"/>
  <c r="H611" i="1"/>
  <c r="T610" i="1"/>
  <c r="T610" i="1" a="1"/>
  <c r="Q610" i="1" a="1"/>
  <c r="Q610" i="1" s="1"/>
  <c r="R610" i="1" s="1"/>
  <c r="U610" i="1" s="1"/>
  <c r="J610" i="1"/>
  <c r="I610" i="1"/>
  <c r="T609" i="1"/>
  <c r="T609" i="1" a="1"/>
  <c r="Q609" i="1" a="1"/>
  <c r="Q609" i="1" s="1"/>
  <c r="R609" i="1" s="1"/>
  <c r="U609" i="1" s="1"/>
  <c r="I609" i="1"/>
  <c r="H609" i="1"/>
  <c r="J609" i="1" s="1"/>
  <c r="V609" i="1" s="1"/>
  <c r="W609" i="1" s="1"/>
  <c r="Y609" i="1" s="1"/>
  <c r="AA609" i="1" s="1"/>
  <c r="T608" i="1" a="1"/>
  <c r="T608" i="1" s="1"/>
  <c r="Q608" i="1"/>
  <c r="R608" i="1" s="1"/>
  <c r="Q608" i="1" a="1"/>
  <c r="I608" i="1"/>
  <c r="J608" i="1" s="1"/>
  <c r="T607" i="1"/>
  <c r="T607" i="1" a="1"/>
  <c r="Q607" i="1"/>
  <c r="R607" i="1" s="1"/>
  <c r="U607" i="1" s="1"/>
  <c r="Q607" i="1" a="1"/>
  <c r="I607" i="1"/>
  <c r="J607" i="1" s="1"/>
  <c r="V607" i="1" s="1"/>
  <c r="W607" i="1" s="1"/>
  <c r="Y607" i="1" s="1"/>
  <c r="AA607" i="1" s="1"/>
  <c r="T606" i="1"/>
  <c r="T606" i="1" a="1"/>
  <c r="Q606" i="1"/>
  <c r="R606" i="1" s="1"/>
  <c r="U606" i="1" s="1"/>
  <c r="Q606" i="1" a="1"/>
  <c r="I606" i="1"/>
  <c r="H606" i="1"/>
  <c r="J606" i="1" s="1"/>
  <c r="T605" i="1" a="1"/>
  <c r="T605" i="1" s="1"/>
  <c r="Q605" i="1" a="1"/>
  <c r="Q605" i="1" s="1"/>
  <c r="R605" i="1" s="1"/>
  <c r="I605" i="1"/>
  <c r="J605" i="1" s="1"/>
  <c r="T604" i="1" a="1"/>
  <c r="T604" i="1" s="1"/>
  <c r="Q604" i="1" a="1"/>
  <c r="Q604" i="1" s="1"/>
  <c r="R604" i="1" s="1"/>
  <c r="U604" i="1" s="1"/>
  <c r="I604" i="1"/>
  <c r="J604" i="1" s="1"/>
  <c r="T603" i="1"/>
  <c r="T603" i="1" a="1"/>
  <c r="Q603" i="1" a="1"/>
  <c r="Q603" i="1" s="1"/>
  <c r="R603" i="1" s="1"/>
  <c r="U603" i="1" s="1"/>
  <c r="I603" i="1"/>
  <c r="J603" i="1" s="1"/>
  <c r="H603" i="1"/>
  <c r="T602" i="1" a="1"/>
  <c r="T602" i="1" s="1"/>
  <c r="Q602" i="1"/>
  <c r="R602" i="1" s="1"/>
  <c r="Q602" i="1" a="1"/>
  <c r="J602" i="1"/>
  <c r="I602" i="1"/>
  <c r="H602" i="1"/>
  <c r="T601" i="1"/>
  <c r="T601" i="1" a="1"/>
  <c r="Q601" i="1" a="1"/>
  <c r="Q601" i="1" s="1"/>
  <c r="R601" i="1" s="1"/>
  <c r="U601" i="1" s="1"/>
  <c r="I601" i="1"/>
  <c r="J601" i="1" s="1"/>
  <c r="T600" i="1"/>
  <c r="T600" i="1" a="1"/>
  <c r="Q600" i="1" a="1"/>
  <c r="Q600" i="1" s="1"/>
  <c r="R600" i="1" s="1"/>
  <c r="I600" i="1"/>
  <c r="H600" i="1"/>
  <c r="J600" i="1" s="1"/>
  <c r="T599" i="1" a="1"/>
  <c r="T599" i="1" s="1"/>
  <c r="Q599" i="1"/>
  <c r="R599" i="1" s="1"/>
  <c r="U599" i="1" s="1"/>
  <c r="Q599" i="1" a="1"/>
  <c r="J599" i="1"/>
  <c r="I599" i="1"/>
  <c r="U598" i="1"/>
  <c r="T598" i="1" a="1"/>
  <c r="T598" i="1" s="1"/>
  <c r="Q598" i="1"/>
  <c r="R598" i="1" s="1"/>
  <c r="Q598" i="1" a="1"/>
  <c r="J598" i="1"/>
  <c r="V598" i="1" s="1"/>
  <c r="W598" i="1" s="1"/>
  <c r="Y598" i="1" s="1"/>
  <c r="AA598" i="1" s="1"/>
  <c r="I598" i="1"/>
  <c r="T597" i="1" a="1"/>
  <c r="T597" i="1" s="1"/>
  <c r="U597" i="1" s="1"/>
  <c r="Q597" i="1"/>
  <c r="R597" i="1" s="1"/>
  <c r="Q597" i="1" a="1"/>
  <c r="I597" i="1"/>
  <c r="H597" i="1"/>
  <c r="J597" i="1" s="1"/>
  <c r="T596" i="1" a="1"/>
  <c r="T596" i="1" s="1"/>
  <c r="Q596" i="1" a="1"/>
  <c r="Q596" i="1" s="1"/>
  <c r="R596" i="1" s="1"/>
  <c r="U596" i="1" s="1"/>
  <c r="I596" i="1"/>
  <c r="J596" i="1" s="1"/>
  <c r="V596" i="1" s="1"/>
  <c r="W596" i="1" s="1"/>
  <c r="Y596" i="1" s="1"/>
  <c r="AA596" i="1" s="1"/>
  <c r="T595" i="1"/>
  <c r="T595" i="1" a="1"/>
  <c r="Q595" i="1" a="1"/>
  <c r="Q595" i="1" s="1"/>
  <c r="R595" i="1" s="1"/>
  <c r="U595" i="1" s="1"/>
  <c r="I595" i="1"/>
  <c r="J595" i="1" s="1"/>
  <c r="V595" i="1" s="1"/>
  <c r="W595" i="1" s="1"/>
  <c r="Y595" i="1" s="1"/>
  <c r="AA595" i="1" s="1"/>
  <c r="T594" i="1"/>
  <c r="T594" i="1" a="1"/>
  <c r="Q594" i="1" a="1"/>
  <c r="Q594" i="1" s="1"/>
  <c r="R594" i="1" s="1"/>
  <c r="U594" i="1" s="1"/>
  <c r="V594" i="1" s="1"/>
  <c r="W594" i="1" s="1"/>
  <c r="Y594" i="1" s="1"/>
  <c r="AA594" i="1" s="1"/>
  <c r="I594" i="1"/>
  <c r="J594" i="1" s="1"/>
  <c r="H594" i="1"/>
  <c r="T593" i="1" a="1"/>
  <c r="T593" i="1" s="1"/>
  <c r="Q593" i="1"/>
  <c r="R593" i="1" s="1"/>
  <c r="U593" i="1" s="1"/>
  <c r="Q593" i="1" a="1"/>
  <c r="J593" i="1"/>
  <c r="I593" i="1"/>
  <c r="T592" i="1" a="1"/>
  <c r="T592" i="1" s="1"/>
  <c r="Q592" i="1"/>
  <c r="R592" i="1" s="1"/>
  <c r="U592" i="1" s="1"/>
  <c r="Q592" i="1" a="1"/>
  <c r="J592" i="1"/>
  <c r="I592" i="1"/>
  <c r="T591" i="1" a="1"/>
  <c r="T591" i="1" s="1"/>
  <c r="Q591" i="1" a="1"/>
  <c r="Q591" i="1" s="1"/>
  <c r="R591" i="1" s="1"/>
  <c r="J591" i="1"/>
  <c r="I591" i="1"/>
  <c r="H591" i="1"/>
  <c r="T590" i="1"/>
  <c r="T590" i="1" a="1"/>
  <c r="Q590" i="1" a="1"/>
  <c r="Q590" i="1" s="1"/>
  <c r="R590" i="1" s="1"/>
  <c r="U590" i="1" s="1"/>
  <c r="I590" i="1"/>
  <c r="H590" i="1"/>
  <c r="T589" i="1" a="1"/>
  <c r="T589" i="1" s="1"/>
  <c r="Q589" i="1"/>
  <c r="R589" i="1" s="1"/>
  <c r="U589" i="1" s="1"/>
  <c r="Q589" i="1" a="1"/>
  <c r="I589" i="1"/>
  <c r="J589" i="1" s="1"/>
  <c r="V589" i="1" s="1"/>
  <c r="W589" i="1" s="1"/>
  <c r="Y589" i="1" s="1"/>
  <c r="AA589" i="1" s="1"/>
  <c r="U588" i="1"/>
  <c r="T588" i="1" a="1"/>
  <c r="T588" i="1" s="1"/>
  <c r="R588" i="1"/>
  <c r="Q588" i="1"/>
  <c r="Q588" i="1" a="1"/>
  <c r="I588" i="1"/>
  <c r="J588" i="1" s="1"/>
  <c r="V588" i="1" s="1"/>
  <c r="W588" i="1" s="1"/>
  <c r="Y588" i="1" s="1"/>
  <c r="AA588" i="1" s="1"/>
  <c r="T587" i="1"/>
  <c r="T587" i="1" a="1"/>
  <c r="Q587" i="1" a="1"/>
  <c r="Q587" i="1" s="1"/>
  <c r="R587" i="1" s="1"/>
  <c r="U587" i="1" s="1"/>
  <c r="I587" i="1"/>
  <c r="J587" i="1" s="1"/>
  <c r="V587" i="1" s="1"/>
  <c r="W587" i="1" s="1"/>
  <c r="Y587" i="1" s="1"/>
  <c r="AA587" i="1" s="1"/>
  <c r="T586" i="1"/>
  <c r="T586" i="1" a="1"/>
  <c r="Q586" i="1" a="1"/>
  <c r="Q586" i="1" s="1"/>
  <c r="R586" i="1" s="1"/>
  <c r="U586" i="1" s="1"/>
  <c r="I586" i="1"/>
  <c r="J586" i="1" s="1"/>
  <c r="V586" i="1" s="1"/>
  <c r="W586" i="1" s="1"/>
  <c r="Y586" i="1" s="1"/>
  <c r="AA586" i="1" s="1"/>
  <c r="H586" i="1"/>
  <c r="T585" i="1" a="1"/>
  <c r="T585" i="1" s="1"/>
  <c r="Q585" i="1"/>
  <c r="R585" i="1" s="1"/>
  <c r="Q585" i="1" a="1"/>
  <c r="J585" i="1"/>
  <c r="I585" i="1"/>
  <c r="T584" i="1" a="1"/>
  <c r="T584" i="1" s="1"/>
  <c r="Q584" i="1" a="1"/>
  <c r="Q584" i="1" s="1"/>
  <c r="R584" i="1" s="1"/>
  <c r="U584" i="1" s="1"/>
  <c r="J584" i="1"/>
  <c r="V584" i="1" s="1"/>
  <c r="W584" i="1" s="1"/>
  <c r="Y584" i="1" s="1"/>
  <c r="AA584" i="1" s="1"/>
  <c r="I584" i="1"/>
  <c r="T583" i="1" a="1"/>
  <c r="T583" i="1" s="1"/>
  <c r="Q583" i="1" a="1"/>
  <c r="Q583" i="1" s="1"/>
  <c r="R583" i="1" s="1"/>
  <c r="U583" i="1" s="1"/>
  <c r="J583" i="1"/>
  <c r="V583" i="1" s="1"/>
  <c r="W583" i="1" s="1"/>
  <c r="Y583" i="1" s="1"/>
  <c r="AA583" i="1" s="1"/>
  <c r="I583" i="1"/>
  <c r="T582" i="1" a="1"/>
  <c r="T582" i="1" s="1"/>
  <c r="Q582" i="1" a="1"/>
  <c r="Q582" i="1" s="1"/>
  <c r="R582" i="1" s="1"/>
  <c r="U582" i="1" s="1"/>
  <c r="J582" i="1"/>
  <c r="V582" i="1" s="1"/>
  <c r="W582" i="1" s="1"/>
  <c r="Y582" i="1" s="1"/>
  <c r="AA582" i="1" s="1"/>
  <c r="I582" i="1"/>
  <c r="H582" i="1"/>
  <c r="T581" i="1"/>
  <c r="T581" i="1" a="1"/>
  <c r="Q581" i="1" a="1"/>
  <c r="Q581" i="1" s="1"/>
  <c r="R581" i="1" s="1"/>
  <c r="U581" i="1" s="1"/>
  <c r="I581" i="1"/>
  <c r="J581" i="1" s="1"/>
  <c r="T580" i="1"/>
  <c r="T580" i="1" a="1"/>
  <c r="Q580" i="1" a="1"/>
  <c r="Q580" i="1" s="1"/>
  <c r="R580" i="1" s="1"/>
  <c r="U580" i="1" s="1"/>
  <c r="I580" i="1"/>
  <c r="J580" i="1" s="1"/>
  <c r="T579" i="1"/>
  <c r="T579" i="1" a="1"/>
  <c r="Q579" i="1" a="1"/>
  <c r="Q579" i="1" s="1"/>
  <c r="R579" i="1" s="1"/>
  <c r="U579" i="1" s="1"/>
  <c r="I579" i="1"/>
  <c r="J579" i="1" s="1"/>
  <c r="T578" i="1"/>
  <c r="T578" i="1" a="1"/>
  <c r="Q578" i="1" a="1"/>
  <c r="Q578" i="1" s="1"/>
  <c r="R578" i="1" s="1"/>
  <c r="U578" i="1" s="1"/>
  <c r="I578" i="1"/>
  <c r="J578" i="1" s="1"/>
  <c r="T577" i="1"/>
  <c r="T577" i="1" a="1"/>
  <c r="Q577" i="1" a="1"/>
  <c r="Q577" i="1" s="1"/>
  <c r="R577" i="1" s="1"/>
  <c r="U577" i="1" s="1"/>
  <c r="I577" i="1"/>
  <c r="J577" i="1" s="1"/>
  <c r="T576" i="1"/>
  <c r="T576" i="1" a="1"/>
  <c r="Q576" i="1" a="1"/>
  <c r="Q576" i="1" s="1"/>
  <c r="R576" i="1" s="1"/>
  <c r="U576" i="1" s="1"/>
  <c r="I576" i="1"/>
  <c r="J576" i="1" s="1"/>
  <c r="T575" i="1"/>
  <c r="T575" i="1" a="1"/>
  <c r="Q575" i="1" a="1"/>
  <c r="Q575" i="1" s="1"/>
  <c r="R575" i="1" s="1"/>
  <c r="U575" i="1" s="1"/>
  <c r="I575" i="1"/>
  <c r="J575" i="1" s="1"/>
  <c r="T574" i="1"/>
  <c r="T574" i="1" a="1"/>
  <c r="Q574" i="1" a="1"/>
  <c r="Q574" i="1" s="1"/>
  <c r="R574" i="1" s="1"/>
  <c r="U574" i="1" s="1"/>
  <c r="I574" i="1"/>
  <c r="J574" i="1" s="1"/>
  <c r="T573" i="1"/>
  <c r="T573" i="1" a="1"/>
  <c r="Q573" i="1" a="1"/>
  <c r="Q573" i="1" s="1"/>
  <c r="R573" i="1" s="1"/>
  <c r="U573" i="1" s="1"/>
  <c r="I573" i="1"/>
  <c r="J573" i="1" s="1"/>
  <c r="T572" i="1"/>
  <c r="T572" i="1" a="1"/>
  <c r="Q572" i="1" a="1"/>
  <c r="Q572" i="1" s="1"/>
  <c r="R572" i="1" s="1"/>
  <c r="U572" i="1" s="1"/>
  <c r="I572" i="1"/>
  <c r="J572" i="1" s="1"/>
  <c r="T571" i="1"/>
  <c r="T571" i="1" a="1"/>
  <c r="Q571" i="1" a="1"/>
  <c r="Q571" i="1" s="1"/>
  <c r="R571" i="1" s="1"/>
  <c r="U571" i="1" s="1"/>
  <c r="I571" i="1"/>
  <c r="H571" i="1"/>
  <c r="J571" i="1" s="1"/>
  <c r="T570" i="1" a="1"/>
  <c r="T570" i="1" s="1"/>
  <c r="Q570" i="1"/>
  <c r="R570" i="1" s="1"/>
  <c r="U570" i="1" s="1"/>
  <c r="Q570" i="1" a="1"/>
  <c r="J570" i="1"/>
  <c r="T569" i="1"/>
  <c r="T569" i="1" a="1"/>
  <c r="Q569" i="1" a="1"/>
  <c r="Q569" i="1" s="1"/>
  <c r="R569" i="1" s="1"/>
  <c r="U569" i="1" s="1"/>
  <c r="H569" i="1"/>
  <c r="J569" i="1" s="1"/>
  <c r="V569" i="1" s="1"/>
  <c r="T568" i="1"/>
  <c r="T568" i="1" a="1"/>
  <c r="Q568" i="1" a="1"/>
  <c r="Q568" i="1" s="1"/>
  <c r="R568" i="1" s="1"/>
  <c r="U568" i="1" s="1"/>
  <c r="I568" i="1"/>
  <c r="J568" i="1" s="1"/>
  <c r="V568" i="1" s="1"/>
  <c r="W568" i="1" s="1"/>
  <c r="Y568" i="1" s="1"/>
  <c r="AA568" i="1" s="1"/>
  <c r="T567" i="1"/>
  <c r="T567" i="1" a="1"/>
  <c r="Q567" i="1" a="1"/>
  <c r="Q567" i="1" s="1"/>
  <c r="R567" i="1" s="1"/>
  <c r="U567" i="1" s="1"/>
  <c r="I567" i="1"/>
  <c r="J567" i="1" s="1"/>
  <c r="V567" i="1" s="1"/>
  <c r="W567" i="1" s="1"/>
  <c r="Y567" i="1" s="1"/>
  <c r="AA567" i="1" s="1"/>
  <c r="T566" i="1"/>
  <c r="T566" i="1" a="1"/>
  <c r="Q566" i="1" a="1"/>
  <c r="Q566" i="1" s="1"/>
  <c r="R566" i="1" s="1"/>
  <c r="U566" i="1" s="1"/>
  <c r="I566" i="1"/>
  <c r="H566" i="1"/>
  <c r="J566" i="1" s="1"/>
  <c r="V566" i="1" s="1"/>
  <c r="W566" i="1" s="1"/>
  <c r="Y566" i="1" s="1"/>
  <c r="AA566" i="1" s="1"/>
  <c r="T565" i="1" a="1"/>
  <c r="T565" i="1" s="1"/>
  <c r="Q565" i="1"/>
  <c r="R565" i="1" s="1"/>
  <c r="Q565" i="1" a="1"/>
  <c r="J565" i="1"/>
  <c r="I565" i="1"/>
  <c r="T564" i="1" a="1"/>
  <c r="T564" i="1" s="1"/>
  <c r="Q564" i="1"/>
  <c r="R564" i="1" s="1"/>
  <c r="U564" i="1" s="1"/>
  <c r="Q564" i="1" a="1"/>
  <c r="I564" i="1"/>
  <c r="H564" i="1"/>
  <c r="J564" i="1" s="1"/>
  <c r="T563" i="1"/>
  <c r="T563" i="1" a="1"/>
  <c r="Q563" i="1" a="1"/>
  <c r="Q563" i="1" s="1"/>
  <c r="R563" i="1" s="1"/>
  <c r="U563" i="1" s="1"/>
  <c r="I563" i="1"/>
  <c r="J563" i="1" s="1"/>
  <c r="T562" i="1"/>
  <c r="T562" i="1" a="1"/>
  <c r="Q562" i="1" a="1"/>
  <c r="Q562" i="1" s="1"/>
  <c r="R562" i="1" s="1"/>
  <c r="U562" i="1" s="1"/>
  <c r="I562" i="1"/>
  <c r="J562" i="1" s="1"/>
  <c r="H562" i="1"/>
  <c r="T561" i="1" a="1"/>
  <c r="T561" i="1" s="1"/>
  <c r="Q561" i="1"/>
  <c r="R561" i="1" s="1"/>
  <c r="U561" i="1" s="1"/>
  <c r="Q561" i="1" a="1"/>
  <c r="J561" i="1"/>
  <c r="I561" i="1"/>
  <c r="T560" i="1" a="1"/>
  <c r="T560" i="1" s="1"/>
  <c r="Q560" i="1"/>
  <c r="R560" i="1" s="1"/>
  <c r="Q560" i="1" a="1"/>
  <c r="J560" i="1"/>
  <c r="I560" i="1"/>
  <c r="H560" i="1"/>
  <c r="T559" i="1"/>
  <c r="T559" i="1" a="1"/>
  <c r="Q559" i="1" a="1"/>
  <c r="Q559" i="1" s="1"/>
  <c r="R559" i="1" s="1"/>
  <c r="U559" i="1" s="1"/>
  <c r="I559" i="1"/>
  <c r="J559" i="1" s="1"/>
  <c r="T558" i="1"/>
  <c r="T558" i="1" a="1"/>
  <c r="Q558" i="1" a="1"/>
  <c r="Q558" i="1" s="1"/>
  <c r="R558" i="1" s="1"/>
  <c r="U558" i="1" s="1"/>
  <c r="I558" i="1"/>
  <c r="H558" i="1"/>
  <c r="J558" i="1" s="1"/>
  <c r="T557" i="1" a="1"/>
  <c r="T557" i="1" s="1"/>
  <c r="Q557" i="1"/>
  <c r="R557" i="1" s="1"/>
  <c r="U557" i="1" s="1"/>
  <c r="Q557" i="1" a="1"/>
  <c r="J557" i="1"/>
  <c r="I557" i="1"/>
  <c r="T556" i="1" a="1"/>
  <c r="T556" i="1" s="1"/>
  <c r="Q556" i="1"/>
  <c r="R556" i="1" s="1"/>
  <c r="Q556" i="1" a="1"/>
  <c r="J556" i="1"/>
  <c r="I556" i="1"/>
  <c r="T555" i="1" a="1"/>
  <c r="T555" i="1" s="1"/>
  <c r="Q555" i="1"/>
  <c r="R555" i="1" s="1"/>
  <c r="U555" i="1" s="1"/>
  <c r="Q555" i="1" a="1"/>
  <c r="J555" i="1"/>
  <c r="V555" i="1" s="1"/>
  <c r="W555" i="1" s="1"/>
  <c r="Y555" i="1" s="1"/>
  <c r="AA555" i="1" s="1"/>
  <c r="I555" i="1"/>
  <c r="T554" i="1" a="1"/>
  <c r="T554" i="1" s="1"/>
  <c r="Q554" i="1"/>
  <c r="R554" i="1" s="1"/>
  <c r="U554" i="1" s="1"/>
  <c r="Q554" i="1" a="1"/>
  <c r="J554" i="1"/>
  <c r="I554" i="1"/>
  <c r="T553" i="1" a="1"/>
  <c r="T553" i="1" s="1"/>
  <c r="Q553" i="1"/>
  <c r="R553" i="1" s="1"/>
  <c r="U553" i="1" s="1"/>
  <c r="Q553" i="1" a="1"/>
  <c r="J553" i="1"/>
  <c r="I553" i="1"/>
  <c r="T552" i="1" a="1"/>
  <c r="T552" i="1" s="1"/>
  <c r="Q552" i="1"/>
  <c r="R552" i="1" s="1"/>
  <c r="Q552" i="1" a="1"/>
  <c r="I552" i="1"/>
  <c r="H552" i="1"/>
  <c r="J552" i="1" s="1"/>
  <c r="T551" i="1"/>
  <c r="T551" i="1" a="1"/>
  <c r="Q551" i="1" a="1"/>
  <c r="Q551" i="1" s="1"/>
  <c r="R551" i="1" s="1"/>
  <c r="U551" i="1" s="1"/>
  <c r="I551" i="1"/>
  <c r="J551" i="1" s="1"/>
  <c r="V551" i="1" s="1"/>
  <c r="H551" i="1"/>
  <c r="T550" i="1" a="1"/>
  <c r="T550" i="1" s="1"/>
  <c r="Q550" i="1"/>
  <c r="R550" i="1" s="1"/>
  <c r="U550" i="1" s="1"/>
  <c r="Q550" i="1" a="1"/>
  <c r="J550" i="1"/>
  <c r="I550" i="1"/>
  <c r="T549" i="1" a="1"/>
  <c r="T549" i="1" s="1"/>
  <c r="Q549" i="1"/>
  <c r="R549" i="1" s="1"/>
  <c r="U549" i="1" s="1"/>
  <c r="Q549" i="1" a="1"/>
  <c r="J549" i="1"/>
  <c r="I549" i="1"/>
  <c r="T548" i="1" a="1"/>
  <c r="T548" i="1" s="1"/>
  <c r="Q548" i="1"/>
  <c r="R548" i="1" s="1"/>
  <c r="Q548" i="1" a="1"/>
  <c r="J548" i="1"/>
  <c r="I548" i="1"/>
  <c r="H548" i="1"/>
  <c r="T547" i="1"/>
  <c r="T547" i="1" a="1"/>
  <c r="Q547" i="1" a="1"/>
  <c r="Q547" i="1" s="1"/>
  <c r="R547" i="1" s="1"/>
  <c r="U547" i="1" s="1"/>
  <c r="I547" i="1"/>
  <c r="H547" i="1"/>
  <c r="J547" i="1" s="1"/>
  <c r="T546" i="1" a="1"/>
  <c r="T546" i="1" s="1"/>
  <c r="Q546" i="1"/>
  <c r="R546" i="1" s="1"/>
  <c r="U546" i="1" s="1"/>
  <c r="Q546" i="1" a="1"/>
  <c r="I546" i="1"/>
  <c r="H546" i="1"/>
  <c r="J546" i="1" s="1"/>
  <c r="T545" i="1"/>
  <c r="T545" i="1" a="1"/>
  <c r="Q545" i="1" a="1"/>
  <c r="Q545" i="1" s="1"/>
  <c r="R545" i="1" s="1"/>
  <c r="U545" i="1" s="1"/>
  <c r="I545" i="1"/>
  <c r="J545" i="1" s="1"/>
  <c r="V545" i="1" s="1"/>
  <c r="W545" i="1" s="1"/>
  <c r="Y545" i="1" s="1"/>
  <c r="AA545" i="1" s="1"/>
  <c r="T544" i="1"/>
  <c r="T544" i="1" a="1"/>
  <c r="Q544" i="1" a="1"/>
  <c r="Q544" i="1" s="1"/>
  <c r="R544" i="1" s="1"/>
  <c r="U544" i="1" s="1"/>
  <c r="I544" i="1"/>
  <c r="J544" i="1" s="1"/>
  <c r="V544" i="1" s="1"/>
  <c r="W544" i="1" s="1"/>
  <c r="Y544" i="1" s="1"/>
  <c r="AA544" i="1" s="1"/>
  <c r="H544" i="1"/>
  <c r="T543" i="1" a="1"/>
  <c r="T543" i="1" s="1"/>
  <c r="Q543" i="1"/>
  <c r="R543" i="1" s="1"/>
  <c r="U543" i="1" s="1"/>
  <c r="Q543" i="1" a="1"/>
  <c r="J543" i="1"/>
  <c r="I543" i="1"/>
  <c r="T542" i="1" a="1"/>
  <c r="T542" i="1" s="1"/>
  <c r="Q542" i="1"/>
  <c r="R542" i="1" s="1"/>
  <c r="U542" i="1" s="1"/>
  <c r="Q542" i="1" a="1"/>
  <c r="J542" i="1"/>
  <c r="I542" i="1"/>
  <c r="T541" i="1" a="1"/>
  <c r="T541" i="1" s="1"/>
  <c r="Q541" i="1"/>
  <c r="R541" i="1" s="1"/>
  <c r="U541" i="1" s="1"/>
  <c r="Q541" i="1" a="1"/>
  <c r="I541" i="1"/>
  <c r="H541" i="1"/>
  <c r="J541" i="1" s="1"/>
  <c r="V541" i="1" s="1"/>
  <c r="T540" i="1"/>
  <c r="T540" i="1" a="1"/>
  <c r="R540" i="1"/>
  <c r="U540" i="1" s="1"/>
  <c r="Q540" i="1" a="1"/>
  <c r="Q540" i="1" s="1"/>
  <c r="I540" i="1"/>
  <c r="J540" i="1" s="1"/>
  <c r="V540" i="1" s="1"/>
  <c r="W540" i="1" s="1"/>
  <c r="Y540" i="1" s="1"/>
  <c r="AA540" i="1" s="1"/>
  <c r="T539" i="1"/>
  <c r="T539" i="1" a="1"/>
  <c r="Q539" i="1" a="1"/>
  <c r="Q539" i="1" s="1"/>
  <c r="R539" i="1" s="1"/>
  <c r="U539" i="1" s="1"/>
  <c r="I539" i="1"/>
  <c r="H539" i="1"/>
  <c r="J539" i="1" s="1"/>
  <c r="T538" i="1" a="1"/>
  <c r="T538" i="1" s="1"/>
  <c r="Q538" i="1"/>
  <c r="R538" i="1" s="1"/>
  <c r="U538" i="1" s="1"/>
  <c r="Q538" i="1" a="1"/>
  <c r="J538" i="1"/>
  <c r="I538" i="1"/>
  <c r="T537" i="1" a="1"/>
  <c r="T537" i="1" s="1"/>
  <c r="Q537" i="1"/>
  <c r="R537" i="1" s="1"/>
  <c r="U537" i="1" s="1"/>
  <c r="Q537" i="1" a="1"/>
  <c r="I537" i="1"/>
  <c r="H537" i="1"/>
  <c r="J537" i="1" s="1"/>
  <c r="T536" i="1"/>
  <c r="T536" i="1" a="1"/>
  <c r="R536" i="1"/>
  <c r="U536" i="1" s="1"/>
  <c r="Q536" i="1" a="1"/>
  <c r="Q536" i="1" s="1"/>
  <c r="I536" i="1"/>
  <c r="J536" i="1" s="1"/>
  <c r="V536" i="1" s="1"/>
  <c r="W536" i="1" s="1"/>
  <c r="Y536" i="1" s="1"/>
  <c r="AA536" i="1" s="1"/>
  <c r="T535" i="1"/>
  <c r="T535" i="1" a="1"/>
  <c r="Q535" i="1" a="1"/>
  <c r="Q535" i="1" s="1"/>
  <c r="R535" i="1" s="1"/>
  <c r="U535" i="1" s="1"/>
  <c r="V535" i="1" s="1"/>
  <c r="W535" i="1" s="1"/>
  <c r="Y535" i="1" s="1"/>
  <c r="AA535" i="1" s="1"/>
  <c r="I535" i="1"/>
  <c r="J535" i="1" s="1"/>
  <c r="T534" i="1"/>
  <c r="T534" i="1" a="1"/>
  <c r="Q534" i="1" a="1"/>
  <c r="Q534" i="1" s="1"/>
  <c r="R534" i="1" s="1"/>
  <c r="U534" i="1" s="1"/>
  <c r="I534" i="1"/>
  <c r="J534" i="1" s="1"/>
  <c r="T533" i="1"/>
  <c r="T533" i="1" a="1"/>
  <c r="Q533" i="1" a="1"/>
  <c r="Q533" i="1" s="1"/>
  <c r="R533" i="1" s="1"/>
  <c r="U533" i="1" s="1"/>
  <c r="I533" i="1"/>
  <c r="J533" i="1" s="1"/>
  <c r="T532" i="1"/>
  <c r="T532" i="1" a="1"/>
  <c r="R532" i="1"/>
  <c r="U532" i="1" s="1"/>
  <c r="Q532" i="1" a="1"/>
  <c r="Q532" i="1" s="1"/>
  <c r="I532" i="1"/>
  <c r="J532" i="1" s="1"/>
  <c r="V532" i="1" s="1"/>
  <c r="W532" i="1" s="1"/>
  <c r="Y532" i="1" s="1"/>
  <c r="AA532" i="1" s="1"/>
  <c r="T531" i="1"/>
  <c r="T531" i="1" a="1"/>
  <c r="Q531" i="1" a="1"/>
  <c r="Q531" i="1" s="1"/>
  <c r="R531" i="1" s="1"/>
  <c r="U531" i="1" s="1"/>
  <c r="V531" i="1" s="1"/>
  <c r="W531" i="1" s="1"/>
  <c r="Y531" i="1" s="1"/>
  <c r="AA531" i="1" s="1"/>
  <c r="I531" i="1"/>
  <c r="J531" i="1" s="1"/>
  <c r="H531" i="1"/>
  <c r="T530" i="1" a="1"/>
  <c r="T530" i="1" s="1"/>
  <c r="Q530" i="1"/>
  <c r="R530" i="1" s="1"/>
  <c r="U530" i="1" s="1"/>
  <c r="Q530" i="1" a="1"/>
  <c r="J530" i="1"/>
  <c r="I530" i="1"/>
  <c r="T529" i="1" a="1"/>
  <c r="T529" i="1" s="1"/>
  <c r="Q529" i="1"/>
  <c r="R529" i="1" s="1"/>
  <c r="U529" i="1" s="1"/>
  <c r="Q529" i="1" a="1"/>
  <c r="J529" i="1"/>
  <c r="I529" i="1"/>
  <c r="T528" i="1" a="1"/>
  <c r="T528" i="1" s="1"/>
  <c r="Q528" i="1"/>
  <c r="R528" i="1" s="1"/>
  <c r="U528" i="1" s="1"/>
  <c r="Q528" i="1" a="1"/>
  <c r="J528" i="1"/>
  <c r="I528" i="1"/>
  <c r="T527" i="1" a="1"/>
  <c r="T527" i="1" s="1"/>
  <c r="Q527" i="1"/>
  <c r="R527" i="1" s="1"/>
  <c r="U527" i="1" s="1"/>
  <c r="Q527" i="1" a="1"/>
  <c r="I527" i="1"/>
  <c r="H527" i="1"/>
  <c r="J527" i="1" s="1"/>
  <c r="T526" i="1"/>
  <c r="T526" i="1" a="1"/>
  <c r="Q526" i="1" a="1"/>
  <c r="Q526" i="1" s="1"/>
  <c r="R526" i="1" s="1"/>
  <c r="U526" i="1" s="1"/>
  <c r="V526" i="1" s="1"/>
  <c r="W526" i="1" s="1"/>
  <c r="Y526" i="1" s="1"/>
  <c r="AA526" i="1" s="1"/>
  <c r="J526" i="1"/>
  <c r="T525" i="1"/>
  <c r="T525" i="1" a="1"/>
  <c r="Q525" i="1"/>
  <c r="R525" i="1" s="1"/>
  <c r="U525" i="1" s="1"/>
  <c r="Q525" i="1" a="1"/>
  <c r="J525" i="1"/>
  <c r="H525" i="1"/>
  <c r="T524" i="1"/>
  <c r="T524" i="1" a="1"/>
  <c r="Q524" i="1" a="1"/>
  <c r="Q524" i="1" s="1"/>
  <c r="R524" i="1" s="1"/>
  <c r="U524" i="1" s="1"/>
  <c r="J524" i="1"/>
  <c r="I524" i="1"/>
  <c r="T523" i="1" a="1"/>
  <c r="T523" i="1" s="1"/>
  <c r="Q523" i="1"/>
  <c r="R523" i="1" s="1"/>
  <c r="U523" i="1" s="1"/>
  <c r="Q523" i="1" a="1"/>
  <c r="J523" i="1"/>
  <c r="I523" i="1"/>
  <c r="T522" i="1"/>
  <c r="T522" i="1" a="1"/>
  <c r="Q522" i="1" a="1"/>
  <c r="Q522" i="1" s="1"/>
  <c r="R522" i="1" s="1"/>
  <c r="U522" i="1" s="1"/>
  <c r="J522" i="1"/>
  <c r="I522" i="1"/>
  <c r="H522" i="1"/>
  <c r="T521" i="1"/>
  <c r="T521" i="1" a="1"/>
  <c r="Q521" i="1" a="1"/>
  <c r="Q521" i="1" s="1"/>
  <c r="R521" i="1" s="1"/>
  <c r="U521" i="1" s="1"/>
  <c r="I521" i="1"/>
  <c r="J521" i="1" s="1"/>
  <c r="V521" i="1" s="1"/>
  <c r="W521" i="1" s="1"/>
  <c r="Y521" i="1" s="1"/>
  <c r="AA521" i="1" s="1"/>
  <c r="T520" i="1"/>
  <c r="T520" i="1" a="1"/>
  <c r="R520" i="1"/>
  <c r="U520" i="1" s="1"/>
  <c r="V520" i="1" s="1"/>
  <c r="W520" i="1" s="1"/>
  <c r="Y520" i="1" s="1"/>
  <c r="AA520" i="1" s="1"/>
  <c r="Q520" i="1"/>
  <c r="Q520" i="1" a="1"/>
  <c r="I520" i="1"/>
  <c r="J520" i="1" s="1"/>
  <c r="T519" i="1"/>
  <c r="T519" i="1" a="1"/>
  <c r="Q519" i="1" a="1"/>
  <c r="Q519" i="1" s="1"/>
  <c r="R519" i="1" s="1"/>
  <c r="U519" i="1" s="1"/>
  <c r="I519" i="1"/>
  <c r="J519" i="1" s="1"/>
  <c r="V519" i="1" s="1"/>
  <c r="W519" i="1" s="1"/>
  <c r="Y519" i="1" s="1"/>
  <c r="AA519" i="1" s="1"/>
  <c r="T518" i="1"/>
  <c r="T518" i="1" a="1"/>
  <c r="Q518" i="1" a="1"/>
  <c r="Q518" i="1" s="1"/>
  <c r="R518" i="1" s="1"/>
  <c r="U518" i="1" s="1"/>
  <c r="I518" i="1"/>
  <c r="J518" i="1" s="1"/>
  <c r="V518" i="1" s="1"/>
  <c r="W518" i="1" s="1"/>
  <c r="Y518" i="1" s="1"/>
  <c r="AA518" i="1" s="1"/>
  <c r="T517" i="1"/>
  <c r="T517" i="1" a="1"/>
  <c r="Q517" i="1" a="1"/>
  <c r="Q517" i="1" s="1"/>
  <c r="R517" i="1" s="1"/>
  <c r="U517" i="1" s="1"/>
  <c r="I517" i="1"/>
  <c r="H517" i="1"/>
  <c r="J517" i="1" s="1"/>
  <c r="V517" i="1" s="1"/>
  <c r="W517" i="1" s="1"/>
  <c r="Y517" i="1" s="1"/>
  <c r="AA517" i="1" s="1"/>
  <c r="T516" i="1" a="1"/>
  <c r="T516" i="1" s="1"/>
  <c r="Q516" i="1"/>
  <c r="R516" i="1" s="1"/>
  <c r="Q516" i="1" a="1"/>
  <c r="J516" i="1"/>
  <c r="I516" i="1"/>
  <c r="T515" i="1" a="1"/>
  <c r="T515" i="1" s="1"/>
  <c r="Q515" i="1"/>
  <c r="R515" i="1" s="1"/>
  <c r="U515" i="1" s="1"/>
  <c r="Q515" i="1" a="1"/>
  <c r="J515" i="1"/>
  <c r="V515" i="1" s="1"/>
  <c r="W515" i="1" s="1"/>
  <c r="Y515" i="1" s="1"/>
  <c r="AA515" i="1" s="1"/>
  <c r="I515" i="1"/>
  <c r="T514" i="1" a="1"/>
  <c r="T514" i="1" s="1"/>
  <c r="Q514" i="1"/>
  <c r="R514" i="1" s="1"/>
  <c r="U514" i="1" s="1"/>
  <c r="Q514" i="1" a="1"/>
  <c r="I514" i="1"/>
  <c r="H514" i="1"/>
  <c r="J514" i="1" s="1"/>
  <c r="T513" i="1"/>
  <c r="T513" i="1" a="1"/>
  <c r="Q513" i="1" a="1"/>
  <c r="Q513" i="1" s="1"/>
  <c r="R513" i="1" s="1"/>
  <c r="U513" i="1" s="1"/>
  <c r="I513" i="1"/>
  <c r="J513" i="1" s="1"/>
  <c r="V513" i="1" s="1"/>
  <c r="W513" i="1" s="1"/>
  <c r="Y513" i="1" s="1"/>
  <c r="AA513" i="1" s="1"/>
  <c r="T512" i="1"/>
  <c r="T512" i="1" a="1"/>
  <c r="Q512" i="1" a="1"/>
  <c r="Q512" i="1" s="1"/>
  <c r="R512" i="1" s="1"/>
  <c r="U512" i="1" s="1"/>
  <c r="I512" i="1"/>
  <c r="J512" i="1" s="1"/>
  <c r="V512" i="1" s="1"/>
  <c r="W512" i="1" s="1"/>
  <c r="Y512" i="1" s="1"/>
  <c r="AA512" i="1" s="1"/>
  <c r="T511" i="1"/>
  <c r="T511" i="1" a="1"/>
  <c r="Q511" i="1" a="1"/>
  <c r="Q511" i="1" s="1"/>
  <c r="R511" i="1" s="1"/>
  <c r="U511" i="1" s="1"/>
  <c r="I511" i="1"/>
  <c r="J511" i="1" s="1"/>
  <c r="V511" i="1" s="1"/>
  <c r="W511" i="1" s="1"/>
  <c r="Y511" i="1" s="1"/>
  <c r="AA511" i="1" s="1"/>
  <c r="T510" i="1"/>
  <c r="T510" i="1" a="1"/>
  <c r="Q510" i="1" a="1"/>
  <c r="Q510" i="1" s="1"/>
  <c r="R510" i="1" s="1"/>
  <c r="U510" i="1" s="1"/>
  <c r="I510" i="1"/>
  <c r="J510" i="1" s="1"/>
  <c r="V510" i="1" s="1"/>
  <c r="W510" i="1" s="1"/>
  <c r="Y510" i="1" s="1"/>
  <c r="AA510" i="1" s="1"/>
  <c r="T509" i="1"/>
  <c r="T509" i="1" a="1"/>
  <c r="Q509" i="1" a="1"/>
  <c r="Q509" i="1" s="1"/>
  <c r="R509" i="1" s="1"/>
  <c r="U509" i="1" s="1"/>
  <c r="I509" i="1"/>
  <c r="J509" i="1" s="1"/>
  <c r="V509" i="1" s="1"/>
  <c r="W509" i="1" s="1"/>
  <c r="Y509" i="1" s="1"/>
  <c r="AA509" i="1" s="1"/>
  <c r="T508" i="1"/>
  <c r="T508" i="1" a="1"/>
  <c r="Q508" i="1" a="1"/>
  <c r="Q508" i="1" s="1"/>
  <c r="R508" i="1" s="1"/>
  <c r="U508" i="1" s="1"/>
  <c r="I508" i="1"/>
  <c r="J508" i="1" s="1"/>
  <c r="V508" i="1" s="1"/>
  <c r="W508" i="1" s="1"/>
  <c r="Y508" i="1" s="1"/>
  <c r="AA508" i="1" s="1"/>
  <c r="H508" i="1"/>
  <c r="T507" i="1" a="1"/>
  <c r="T507" i="1" s="1"/>
  <c r="Q507" i="1"/>
  <c r="R507" i="1" s="1"/>
  <c r="Q507" i="1" a="1"/>
  <c r="J507" i="1"/>
  <c r="I507" i="1"/>
  <c r="T506" i="1" a="1"/>
  <c r="T506" i="1" s="1"/>
  <c r="Q506" i="1"/>
  <c r="R506" i="1" s="1"/>
  <c r="U506" i="1" s="1"/>
  <c r="Q506" i="1" a="1"/>
  <c r="J506" i="1"/>
  <c r="V506" i="1" s="1"/>
  <c r="W506" i="1" s="1"/>
  <c r="Y506" i="1" s="1"/>
  <c r="AA506" i="1" s="1"/>
  <c r="I506" i="1"/>
  <c r="T505" i="1" a="1"/>
  <c r="T505" i="1" s="1"/>
  <c r="Q505" i="1"/>
  <c r="R505" i="1" s="1"/>
  <c r="U505" i="1" s="1"/>
  <c r="Q505" i="1" a="1"/>
  <c r="J505" i="1"/>
  <c r="I505" i="1"/>
  <c r="H505" i="1"/>
  <c r="T504" i="1"/>
  <c r="T504" i="1" a="1"/>
  <c r="Q504" i="1" a="1"/>
  <c r="Q504" i="1" s="1"/>
  <c r="R504" i="1" s="1"/>
  <c r="U504" i="1" s="1"/>
  <c r="I504" i="1"/>
  <c r="J504" i="1" s="1"/>
  <c r="V504" i="1" s="1"/>
  <c r="H504" i="1"/>
  <c r="T503" i="1" a="1"/>
  <c r="T503" i="1" s="1"/>
  <c r="Q503" i="1"/>
  <c r="R503" i="1" s="1"/>
  <c r="U503" i="1" s="1"/>
  <c r="Q503" i="1" a="1"/>
  <c r="J503" i="1"/>
  <c r="V503" i="1" s="1"/>
  <c r="W503" i="1" s="1"/>
  <c r="Y503" i="1" s="1"/>
  <c r="AA503" i="1" s="1"/>
  <c r="I503" i="1"/>
  <c r="T502" i="1" a="1"/>
  <c r="T502" i="1" s="1"/>
  <c r="Q502" i="1"/>
  <c r="R502" i="1" s="1"/>
  <c r="U502" i="1" s="1"/>
  <c r="Q502" i="1" a="1"/>
  <c r="J502" i="1"/>
  <c r="I502" i="1"/>
  <c r="T501" i="1" a="1"/>
  <c r="T501" i="1" s="1"/>
  <c r="Q501" i="1"/>
  <c r="R501" i="1" s="1"/>
  <c r="U501" i="1" s="1"/>
  <c r="Q501" i="1" a="1"/>
  <c r="J501" i="1"/>
  <c r="I501" i="1"/>
  <c r="T500" i="1" a="1"/>
  <c r="T500" i="1" s="1"/>
  <c r="Q500" i="1"/>
  <c r="R500" i="1" s="1"/>
  <c r="Q500" i="1" a="1"/>
  <c r="I500" i="1"/>
  <c r="H500" i="1"/>
  <c r="J500" i="1" s="1"/>
  <c r="T499" i="1" a="1"/>
  <c r="T499" i="1" s="1"/>
  <c r="Q499" i="1" a="1"/>
  <c r="Q499" i="1" s="1"/>
  <c r="R499" i="1" s="1"/>
  <c r="U499" i="1" s="1"/>
  <c r="I499" i="1"/>
  <c r="J499" i="1" s="1"/>
  <c r="V499" i="1" s="1"/>
  <c r="W499" i="1" s="1"/>
  <c r="Y499" i="1" s="1"/>
  <c r="AA499" i="1" s="1"/>
  <c r="T498" i="1"/>
  <c r="T498" i="1" a="1"/>
  <c r="Q498" i="1" a="1"/>
  <c r="Q498" i="1" s="1"/>
  <c r="R498" i="1" s="1"/>
  <c r="U498" i="1" s="1"/>
  <c r="I498" i="1"/>
  <c r="J498" i="1" s="1"/>
  <c r="V498" i="1" s="1"/>
  <c r="W498" i="1" s="1"/>
  <c r="Y498" i="1" s="1"/>
  <c r="AA498" i="1" s="1"/>
  <c r="T497" i="1"/>
  <c r="T497" i="1" a="1"/>
  <c r="Q497" i="1" a="1"/>
  <c r="Q497" i="1" s="1"/>
  <c r="R497" i="1" s="1"/>
  <c r="U497" i="1" s="1"/>
  <c r="I497" i="1"/>
  <c r="J497" i="1" s="1"/>
  <c r="V497" i="1" s="1"/>
  <c r="W497" i="1" s="1"/>
  <c r="Y497" i="1" s="1"/>
  <c r="AA497" i="1" s="1"/>
  <c r="T496" i="1"/>
  <c r="T496" i="1" a="1"/>
  <c r="Q496" i="1" a="1"/>
  <c r="Q496" i="1" s="1"/>
  <c r="R496" i="1" s="1"/>
  <c r="U496" i="1" s="1"/>
  <c r="I496" i="1"/>
  <c r="J496" i="1" s="1"/>
  <c r="V496" i="1" s="1"/>
  <c r="W496" i="1" s="1"/>
  <c r="Y496" i="1" s="1"/>
  <c r="AA496" i="1" s="1"/>
  <c r="T495" i="1"/>
  <c r="T495" i="1" a="1"/>
  <c r="Q495" i="1" a="1"/>
  <c r="Q495" i="1" s="1"/>
  <c r="R495" i="1" s="1"/>
  <c r="U495" i="1" s="1"/>
  <c r="I495" i="1"/>
  <c r="J495" i="1" s="1"/>
  <c r="V495" i="1" s="1"/>
  <c r="W495" i="1" s="1"/>
  <c r="Y495" i="1" s="1"/>
  <c r="AA495" i="1" s="1"/>
  <c r="T494" i="1"/>
  <c r="T494" i="1" a="1"/>
  <c r="Q494" i="1" a="1"/>
  <c r="Q494" i="1" s="1"/>
  <c r="R494" i="1" s="1"/>
  <c r="U494" i="1" s="1"/>
  <c r="I494" i="1"/>
  <c r="J494" i="1" s="1"/>
  <c r="V494" i="1" s="1"/>
  <c r="W494" i="1" s="1"/>
  <c r="Y494" i="1" s="1"/>
  <c r="AA494" i="1" s="1"/>
  <c r="T493" i="1"/>
  <c r="T493" i="1" a="1"/>
  <c r="Q493" i="1" a="1"/>
  <c r="Q493" i="1" s="1"/>
  <c r="R493" i="1" s="1"/>
  <c r="U493" i="1" s="1"/>
  <c r="I493" i="1"/>
  <c r="J493" i="1" s="1"/>
  <c r="V493" i="1" s="1"/>
  <c r="W493" i="1" s="1"/>
  <c r="Y493" i="1" s="1"/>
  <c r="AA493" i="1" s="1"/>
  <c r="H493" i="1"/>
  <c r="T492" i="1" a="1"/>
  <c r="T492" i="1" s="1"/>
  <c r="Q492" i="1"/>
  <c r="R492" i="1" s="1"/>
  <c r="U492" i="1" s="1"/>
  <c r="Q492" i="1" a="1"/>
  <c r="J492" i="1"/>
  <c r="V492" i="1" s="1"/>
  <c r="W492" i="1" s="1"/>
  <c r="Y492" i="1" s="1"/>
  <c r="AA492" i="1" s="1"/>
  <c r="I492" i="1"/>
  <c r="T491" i="1" a="1"/>
  <c r="T491" i="1" s="1"/>
  <c r="Q491" i="1"/>
  <c r="R491" i="1" s="1"/>
  <c r="U491" i="1" s="1"/>
  <c r="Q491" i="1" a="1"/>
  <c r="J491" i="1"/>
  <c r="I491" i="1"/>
  <c r="T490" i="1" a="1"/>
  <c r="T490" i="1" s="1"/>
  <c r="Q490" i="1"/>
  <c r="R490" i="1" s="1"/>
  <c r="Q490" i="1" a="1"/>
  <c r="J490" i="1"/>
  <c r="I490" i="1"/>
  <c r="T489" i="1" a="1"/>
  <c r="T489" i="1" s="1"/>
  <c r="Q489" i="1"/>
  <c r="R489" i="1" s="1"/>
  <c r="Q489" i="1" a="1"/>
  <c r="I489" i="1"/>
  <c r="H489" i="1"/>
  <c r="J489" i="1" s="1"/>
  <c r="T488" i="1"/>
  <c r="T488" i="1" a="1"/>
  <c r="Q488" i="1" a="1"/>
  <c r="Q488" i="1" s="1"/>
  <c r="R488" i="1" s="1"/>
  <c r="U488" i="1" s="1"/>
  <c r="I488" i="1"/>
  <c r="J488" i="1" s="1"/>
  <c r="T487" i="1"/>
  <c r="T487" i="1" a="1"/>
  <c r="Q487" i="1" a="1"/>
  <c r="Q487" i="1" s="1"/>
  <c r="R487" i="1" s="1"/>
  <c r="U487" i="1" s="1"/>
  <c r="I487" i="1"/>
  <c r="J487" i="1" s="1"/>
  <c r="T486" i="1"/>
  <c r="T486" i="1" a="1"/>
  <c r="Q486" i="1" a="1"/>
  <c r="Q486" i="1" s="1"/>
  <c r="R486" i="1" s="1"/>
  <c r="U486" i="1" s="1"/>
  <c r="I486" i="1"/>
  <c r="H486" i="1"/>
  <c r="J486" i="1" s="1"/>
  <c r="T485" i="1" a="1"/>
  <c r="T485" i="1" s="1"/>
  <c r="Q485" i="1"/>
  <c r="R485" i="1" s="1"/>
  <c r="U485" i="1" s="1"/>
  <c r="Q485" i="1" a="1"/>
  <c r="J485" i="1"/>
  <c r="I485" i="1"/>
  <c r="T484" i="1" a="1"/>
  <c r="T484" i="1" s="1"/>
  <c r="Q484" i="1"/>
  <c r="R484" i="1" s="1"/>
  <c r="Q484" i="1" a="1"/>
  <c r="J484" i="1"/>
  <c r="I484" i="1"/>
  <c r="T483" i="1" a="1"/>
  <c r="T483" i="1" s="1"/>
  <c r="Q483" i="1"/>
  <c r="R483" i="1" s="1"/>
  <c r="Q483" i="1" a="1"/>
  <c r="J483" i="1"/>
  <c r="I483" i="1"/>
  <c r="T482" i="1" a="1"/>
  <c r="T482" i="1" s="1"/>
  <c r="Q482" i="1"/>
  <c r="R482" i="1" s="1"/>
  <c r="U482" i="1" s="1"/>
  <c r="Q482" i="1" a="1"/>
  <c r="J482" i="1"/>
  <c r="V482" i="1" s="1"/>
  <c r="W482" i="1" s="1"/>
  <c r="Y482" i="1" s="1"/>
  <c r="AA482" i="1" s="1"/>
  <c r="I482" i="1"/>
  <c r="T481" i="1" a="1"/>
  <c r="T481" i="1" s="1"/>
  <c r="Q481" i="1"/>
  <c r="R481" i="1" s="1"/>
  <c r="U481" i="1" s="1"/>
  <c r="Q481" i="1" a="1"/>
  <c r="J481" i="1"/>
  <c r="I481" i="1"/>
  <c r="T480" i="1" a="1"/>
  <c r="T480" i="1" s="1"/>
  <c r="Q480" i="1"/>
  <c r="R480" i="1" s="1"/>
  <c r="Q480" i="1" a="1"/>
  <c r="J480" i="1"/>
  <c r="I480" i="1"/>
  <c r="T479" i="1" a="1"/>
  <c r="T479" i="1" s="1"/>
  <c r="R479" i="1"/>
  <c r="Q479" i="1"/>
  <c r="Q479" i="1" a="1"/>
  <c r="J479" i="1"/>
  <c r="I479" i="1"/>
  <c r="H479" i="1"/>
  <c r="T478" i="1"/>
  <c r="T478" i="1" a="1"/>
  <c r="Q478" i="1" a="1"/>
  <c r="Q478" i="1" s="1"/>
  <c r="R478" i="1" s="1"/>
  <c r="U478" i="1" s="1"/>
  <c r="J478" i="1"/>
  <c r="V478" i="1" s="1"/>
  <c r="W478" i="1" s="1"/>
  <c r="Y478" i="1" s="1"/>
  <c r="AA478" i="1" s="1"/>
  <c r="I478" i="1"/>
  <c r="T477" i="1"/>
  <c r="T477" i="1" a="1"/>
  <c r="Q477" i="1" a="1"/>
  <c r="Q477" i="1" s="1"/>
  <c r="R477" i="1" s="1"/>
  <c r="U477" i="1" s="1"/>
  <c r="I477" i="1"/>
  <c r="J477" i="1" s="1"/>
  <c r="V477" i="1" s="1"/>
  <c r="W477" i="1" s="1"/>
  <c r="Y477" i="1" s="1"/>
  <c r="AA477" i="1" s="1"/>
  <c r="H477" i="1"/>
  <c r="T476" i="1" a="1"/>
  <c r="T476" i="1" s="1"/>
  <c r="Q476" i="1"/>
  <c r="R476" i="1" s="1"/>
  <c r="U476" i="1" s="1"/>
  <c r="Q476" i="1" a="1"/>
  <c r="J476" i="1"/>
  <c r="V476" i="1" s="1"/>
  <c r="W476" i="1" s="1"/>
  <c r="Y476" i="1" s="1"/>
  <c r="AA476" i="1" s="1"/>
  <c r="I476" i="1"/>
  <c r="T475" i="1"/>
  <c r="T475" i="1" a="1"/>
  <c r="Q475" i="1"/>
  <c r="R475" i="1" s="1"/>
  <c r="U475" i="1" s="1"/>
  <c r="Q475" i="1" a="1"/>
  <c r="J475" i="1"/>
  <c r="I475" i="1"/>
  <c r="T474" i="1"/>
  <c r="T474" i="1" a="1"/>
  <c r="Q474" i="1" a="1"/>
  <c r="Q474" i="1" s="1"/>
  <c r="R474" i="1" s="1"/>
  <c r="U474" i="1" s="1"/>
  <c r="J474" i="1"/>
  <c r="V474" i="1" s="1"/>
  <c r="W474" i="1" s="1"/>
  <c r="Y474" i="1" s="1"/>
  <c r="AA474" i="1" s="1"/>
  <c r="I474" i="1"/>
  <c r="T473" i="1"/>
  <c r="T473" i="1" a="1"/>
  <c r="Q473" i="1" a="1"/>
  <c r="Q473" i="1" s="1"/>
  <c r="R473" i="1" s="1"/>
  <c r="U473" i="1" s="1"/>
  <c r="J473" i="1"/>
  <c r="I473" i="1"/>
  <c r="T472" i="1"/>
  <c r="T472" i="1" a="1"/>
  <c r="Q472" i="1" a="1"/>
  <c r="Q472" i="1" s="1"/>
  <c r="R472" i="1" s="1"/>
  <c r="U472" i="1" s="1"/>
  <c r="I472" i="1"/>
  <c r="H472" i="1"/>
  <c r="J472" i="1" s="1"/>
  <c r="T471" i="1"/>
  <c r="T471" i="1" a="1"/>
  <c r="Q471" i="1"/>
  <c r="R471" i="1" s="1"/>
  <c r="U471" i="1" s="1"/>
  <c r="Q471" i="1" a="1"/>
  <c r="I471" i="1"/>
  <c r="J471" i="1" s="1"/>
  <c r="V471" i="1" s="1"/>
  <c r="W471" i="1" s="1"/>
  <c r="Y471" i="1" s="1"/>
  <c r="AA471" i="1" s="1"/>
  <c r="T470" i="1"/>
  <c r="T470" i="1" a="1"/>
  <c r="Q470" i="1"/>
  <c r="R470" i="1" s="1"/>
  <c r="U470" i="1" s="1"/>
  <c r="Q470" i="1" a="1"/>
  <c r="I470" i="1"/>
  <c r="J470" i="1" s="1"/>
  <c r="V470" i="1" s="1"/>
  <c r="W470" i="1" s="1"/>
  <c r="Y470" i="1" s="1"/>
  <c r="AA470" i="1" s="1"/>
  <c r="T469" i="1"/>
  <c r="T469" i="1" a="1"/>
  <c r="Q469" i="1"/>
  <c r="R469" i="1" s="1"/>
  <c r="U469" i="1" s="1"/>
  <c r="Q469" i="1" a="1"/>
  <c r="I469" i="1"/>
  <c r="J469" i="1" s="1"/>
  <c r="T468" i="1"/>
  <c r="T468" i="1" a="1"/>
  <c r="Q468" i="1"/>
  <c r="R468" i="1" s="1"/>
  <c r="U468" i="1" s="1"/>
  <c r="Q468" i="1" a="1"/>
  <c r="I468" i="1"/>
  <c r="J468" i="1" s="1"/>
  <c r="T467" i="1"/>
  <c r="T467" i="1" a="1"/>
  <c r="Q467" i="1" a="1"/>
  <c r="Q467" i="1" s="1"/>
  <c r="R467" i="1" s="1"/>
  <c r="U467" i="1" s="1"/>
  <c r="I467" i="1"/>
  <c r="J467" i="1" s="1"/>
  <c r="V467" i="1" s="1"/>
  <c r="W467" i="1" s="1"/>
  <c r="Y467" i="1" s="1"/>
  <c r="AA467" i="1" s="1"/>
  <c r="T466" i="1"/>
  <c r="T466" i="1" a="1"/>
  <c r="Q466" i="1" a="1"/>
  <c r="Q466" i="1" s="1"/>
  <c r="R466" i="1" s="1"/>
  <c r="U466" i="1" s="1"/>
  <c r="I466" i="1"/>
  <c r="J466" i="1" s="1"/>
  <c r="V466" i="1" s="1"/>
  <c r="W466" i="1" s="1"/>
  <c r="Y466" i="1" s="1"/>
  <c r="AA466" i="1" s="1"/>
  <c r="T465" i="1"/>
  <c r="T465" i="1" a="1"/>
  <c r="Q465" i="1" a="1"/>
  <c r="Q465" i="1" s="1"/>
  <c r="R465" i="1" s="1"/>
  <c r="U465" i="1" s="1"/>
  <c r="I465" i="1"/>
  <c r="J465" i="1" s="1"/>
  <c r="V465" i="1" s="1"/>
  <c r="W465" i="1" s="1"/>
  <c r="Y465" i="1" s="1"/>
  <c r="AA465" i="1" s="1"/>
  <c r="T464" i="1"/>
  <c r="T464" i="1" a="1"/>
  <c r="Q464" i="1" a="1"/>
  <c r="Q464" i="1" s="1"/>
  <c r="R464" i="1" s="1"/>
  <c r="U464" i="1" s="1"/>
  <c r="I464" i="1"/>
  <c r="J464" i="1" s="1"/>
  <c r="V464" i="1" s="1"/>
  <c r="W464" i="1" s="1"/>
  <c r="Y464" i="1" s="1"/>
  <c r="AA464" i="1" s="1"/>
  <c r="T463" i="1"/>
  <c r="T463" i="1" a="1"/>
  <c r="Q463" i="1" a="1"/>
  <c r="Q463" i="1" s="1"/>
  <c r="R463" i="1" s="1"/>
  <c r="U463" i="1" s="1"/>
  <c r="I463" i="1"/>
  <c r="J463" i="1" s="1"/>
  <c r="V463" i="1" s="1"/>
  <c r="W463" i="1" s="1"/>
  <c r="Y463" i="1" s="1"/>
  <c r="AA463" i="1" s="1"/>
  <c r="T462" i="1"/>
  <c r="T462" i="1" a="1"/>
  <c r="Q462" i="1" a="1"/>
  <c r="Q462" i="1" s="1"/>
  <c r="R462" i="1" s="1"/>
  <c r="U462" i="1" s="1"/>
  <c r="I462" i="1"/>
  <c r="H462" i="1"/>
  <c r="J462" i="1" s="1"/>
  <c r="V462" i="1" s="1"/>
  <c r="W462" i="1" s="1"/>
  <c r="Y462" i="1" s="1"/>
  <c r="AA462" i="1" s="1"/>
  <c r="T461" i="1" a="1"/>
  <c r="T461" i="1" s="1"/>
  <c r="Q461" i="1"/>
  <c r="R461" i="1" s="1"/>
  <c r="Q461" i="1" a="1"/>
  <c r="I461" i="1"/>
  <c r="J461" i="1" s="1"/>
  <c r="T460" i="1" a="1"/>
  <c r="T460" i="1" s="1"/>
  <c r="Q460" i="1"/>
  <c r="R460" i="1" s="1"/>
  <c r="Q460" i="1" a="1"/>
  <c r="I460" i="1"/>
  <c r="J460" i="1" s="1"/>
  <c r="T459" i="1" a="1"/>
  <c r="T459" i="1" s="1"/>
  <c r="Q459" i="1"/>
  <c r="R459" i="1" s="1"/>
  <c r="Q459" i="1" a="1"/>
  <c r="I459" i="1"/>
  <c r="H459" i="1"/>
  <c r="J459" i="1" s="1"/>
  <c r="T458" i="1" a="1"/>
  <c r="T458" i="1" s="1"/>
  <c r="Q458" i="1" a="1"/>
  <c r="Q458" i="1" s="1"/>
  <c r="R458" i="1" s="1"/>
  <c r="U458" i="1" s="1"/>
  <c r="I458" i="1"/>
  <c r="J458" i="1" s="1"/>
  <c r="V458" i="1" s="1"/>
  <c r="H458" i="1"/>
  <c r="T457" i="1" a="1"/>
  <c r="T457" i="1" s="1"/>
  <c r="Q457" i="1" a="1"/>
  <c r="Q457" i="1" s="1"/>
  <c r="R457" i="1" s="1"/>
  <c r="U457" i="1" s="1"/>
  <c r="J457" i="1"/>
  <c r="V457" i="1" s="1"/>
  <c r="W457" i="1" s="1"/>
  <c r="Y457" i="1" s="1"/>
  <c r="AA457" i="1" s="1"/>
  <c r="I457" i="1"/>
  <c r="T456" i="1" a="1"/>
  <c r="T456" i="1" s="1"/>
  <c r="Q456" i="1" a="1"/>
  <c r="Q456" i="1" s="1"/>
  <c r="R456" i="1" s="1"/>
  <c r="U456" i="1" s="1"/>
  <c r="J456" i="1"/>
  <c r="V456" i="1" s="1"/>
  <c r="W456" i="1" s="1"/>
  <c r="Y456" i="1" s="1"/>
  <c r="AA456" i="1" s="1"/>
  <c r="I456" i="1"/>
  <c r="T455" i="1" a="1"/>
  <c r="T455" i="1" s="1"/>
  <c r="Q455" i="1" a="1"/>
  <c r="Q455" i="1" s="1"/>
  <c r="R455" i="1" s="1"/>
  <c r="U455" i="1" s="1"/>
  <c r="J455" i="1"/>
  <c r="V455" i="1" s="1"/>
  <c r="W455" i="1" s="1"/>
  <c r="Y455" i="1" s="1"/>
  <c r="AA455" i="1" s="1"/>
  <c r="I455" i="1"/>
  <c r="T454" i="1" a="1"/>
  <c r="T454" i="1" s="1"/>
  <c r="Q454" i="1" a="1"/>
  <c r="Q454" i="1" s="1"/>
  <c r="R454" i="1" s="1"/>
  <c r="U454" i="1" s="1"/>
  <c r="J454" i="1"/>
  <c r="V454" i="1" s="1"/>
  <c r="W454" i="1" s="1"/>
  <c r="Y454" i="1" s="1"/>
  <c r="AA454" i="1" s="1"/>
  <c r="I454" i="1"/>
  <c r="H454" i="1"/>
  <c r="T453" i="1"/>
  <c r="T453" i="1" a="1"/>
  <c r="Q453" i="1" a="1"/>
  <c r="Q453" i="1" s="1"/>
  <c r="R453" i="1" s="1"/>
  <c r="U453" i="1" s="1"/>
  <c r="J453" i="1"/>
  <c r="I453" i="1"/>
  <c r="T452" i="1"/>
  <c r="T452" i="1" a="1"/>
  <c r="Q452" i="1"/>
  <c r="R452" i="1" s="1"/>
  <c r="U452" i="1" s="1"/>
  <c r="Q452" i="1" a="1"/>
  <c r="I452" i="1"/>
  <c r="H452" i="1"/>
  <c r="J452" i="1" s="1"/>
  <c r="T451" i="1"/>
  <c r="T451" i="1" a="1"/>
  <c r="R451" i="1"/>
  <c r="U451" i="1" s="1"/>
  <c r="Q451" i="1"/>
  <c r="Q451" i="1" a="1"/>
  <c r="I451" i="1"/>
  <c r="J451" i="1" s="1"/>
  <c r="T450" i="1"/>
  <c r="T450" i="1" a="1"/>
  <c r="R450" i="1"/>
  <c r="U450" i="1" s="1"/>
  <c r="Q450" i="1"/>
  <c r="Q450" i="1" a="1"/>
  <c r="I450" i="1"/>
  <c r="H450" i="1"/>
  <c r="T449" i="1" a="1"/>
  <c r="T449" i="1" s="1"/>
  <c r="R449" i="1"/>
  <c r="Q449" i="1"/>
  <c r="Q449" i="1" a="1"/>
  <c r="J449" i="1"/>
  <c r="I449" i="1"/>
  <c r="T448" i="1" a="1"/>
  <c r="T448" i="1" s="1"/>
  <c r="R448" i="1"/>
  <c r="Q448" i="1"/>
  <c r="Q448" i="1" a="1"/>
  <c r="J448" i="1"/>
  <c r="I448" i="1"/>
  <c r="H448" i="1"/>
  <c r="T447" i="1"/>
  <c r="T447" i="1" a="1"/>
  <c r="Q447" i="1" a="1"/>
  <c r="Q447" i="1" s="1"/>
  <c r="R447" i="1" s="1"/>
  <c r="U447" i="1" s="1"/>
  <c r="J447" i="1"/>
  <c r="I447" i="1"/>
  <c r="H447" i="1"/>
  <c r="T446" i="1"/>
  <c r="T446" i="1" a="1"/>
  <c r="Q446" i="1"/>
  <c r="R446" i="1" s="1"/>
  <c r="U446" i="1" s="1"/>
  <c r="Q446" i="1" a="1"/>
  <c r="J446" i="1"/>
  <c r="I446" i="1"/>
  <c r="T445" i="1"/>
  <c r="T445" i="1" a="1"/>
  <c r="Q445" i="1"/>
  <c r="R445" i="1" s="1"/>
  <c r="U445" i="1" s="1"/>
  <c r="Q445" i="1" a="1"/>
  <c r="J445" i="1"/>
  <c r="I445" i="1"/>
  <c r="T444" i="1"/>
  <c r="T444" i="1" a="1"/>
  <c r="Q444" i="1" a="1"/>
  <c r="Q444" i="1" s="1"/>
  <c r="R444" i="1" s="1"/>
  <c r="U444" i="1" s="1"/>
  <c r="J444" i="1"/>
  <c r="I444" i="1"/>
  <c r="T443" i="1" a="1"/>
  <c r="T443" i="1" s="1"/>
  <c r="Q443" i="1"/>
  <c r="R443" i="1" s="1"/>
  <c r="U443" i="1" s="1"/>
  <c r="Q443" i="1" a="1"/>
  <c r="J443" i="1"/>
  <c r="I443" i="1"/>
  <c r="T442" i="1" a="1"/>
  <c r="T442" i="1" s="1"/>
  <c r="Q442" i="1" a="1"/>
  <c r="Q442" i="1" s="1"/>
  <c r="R442" i="1" s="1"/>
  <c r="J442" i="1"/>
  <c r="I442" i="1"/>
  <c r="H442" i="1"/>
  <c r="T441" i="1" a="1"/>
  <c r="T441" i="1" s="1"/>
  <c r="Q441" i="1"/>
  <c r="R441" i="1" s="1"/>
  <c r="Q441" i="1" a="1"/>
  <c r="J441" i="1"/>
  <c r="I441" i="1"/>
  <c r="T440" i="1"/>
  <c r="T440" i="1" a="1"/>
  <c r="Q440" i="1"/>
  <c r="R440" i="1" s="1"/>
  <c r="U440" i="1" s="1"/>
  <c r="Q440" i="1" a="1"/>
  <c r="I440" i="1"/>
  <c r="H440" i="1"/>
  <c r="J440" i="1" s="1"/>
  <c r="T439" i="1"/>
  <c r="T439" i="1" a="1"/>
  <c r="Q439" i="1" a="1"/>
  <c r="Q439" i="1" s="1"/>
  <c r="R439" i="1" s="1"/>
  <c r="U439" i="1" s="1"/>
  <c r="I439" i="1"/>
  <c r="J439" i="1" s="1"/>
  <c r="V439" i="1" s="1"/>
  <c r="W439" i="1" s="1"/>
  <c r="Y439" i="1" s="1"/>
  <c r="AA439" i="1" s="1"/>
  <c r="T438" i="1"/>
  <c r="T438" i="1" a="1"/>
  <c r="Q438" i="1" a="1"/>
  <c r="Q438" i="1" s="1"/>
  <c r="R438" i="1" s="1"/>
  <c r="U438" i="1" s="1"/>
  <c r="I438" i="1"/>
  <c r="H438" i="1"/>
  <c r="J438" i="1" s="1"/>
  <c r="V438" i="1" s="1"/>
  <c r="T437" i="1" a="1"/>
  <c r="T437" i="1" s="1"/>
  <c r="Q437" i="1"/>
  <c r="R437" i="1" s="1"/>
  <c r="Q437" i="1" a="1"/>
  <c r="J437" i="1"/>
  <c r="I437" i="1"/>
  <c r="T436" i="1" a="1"/>
  <c r="T436" i="1" s="1"/>
  <c r="Q436" i="1"/>
  <c r="R436" i="1" s="1"/>
  <c r="U436" i="1" s="1"/>
  <c r="Q436" i="1" a="1"/>
  <c r="J436" i="1"/>
  <c r="V436" i="1" s="1"/>
  <c r="W436" i="1" s="1"/>
  <c r="Y436" i="1" s="1"/>
  <c r="AA436" i="1" s="1"/>
  <c r="I436" i="1"/>
  <c r="H436" i="1"/>
  <c r="T435" i="1"/>
  <c r="T435" i="1" a="1"/>
  <c r="Q435" i="1" a="1"/>
  <c r="Q435" i="1" s="1"/>
  <c r="R435" i="1" s="1"/>
  <c r="U435" i="1" s="1"/>
  <c r="J435" i="1"/>
  <c r="V435" i="1" s="1"/>
  <c r="W435" i="1" s="1"/>
  <c r="Y435" i="1" s="1"/>
  <c r="AA435" i="1" s="1"/>
  <c r="I435" i="1"/>
  <c r="T434" i="1"/>
  <c r="T434" i="1" a="1"/>
  <c r="Q434" i="1" a="1"/>
  <c r="Q434" i="1" s="1"/>
  <c r="R434" i="1" s="1"/>
  <c r="U434" i="1" s="1"/>
  <c r="I434" i="1"/>
  <c r="J434" i="1" s="1"/>
  <c r="V434" i="1" s="1"/>
  <c r="W434" i="1" s="1"/>
  <c r="Y434" i="1" s="1"/>
  <c r="AA434" i="1" s="1"/>
  <c r="H434" i="1"/>
  <c r="T433" i="1" a="1"/>
  <c r="T433" i="1" s="1"/>
  <c r="Q433" i="1"/>
  <c r="R433" i="1" s="1"/>
  <c r="U433" i="1" s="1"/>
  <c r="Q433" i="1" a="1"/>
  <c r="J433" i="1"/>
  <c r="V433" i="1" s="1"/>
  <c r="W433" i="1" s="1"/>
  <c r="Y433" i="1" s="1"/>
  <c r="AA433" i="1" s="1"/>
  <c r="I433" i="1"/>
  <c r="T432" i="1"/>
  <c r="T432" i="1" a="1"/>
  <c r="Q432" i="1"/>
  <c r="R432" i="1" s="1"/>
  <c r="U432" i="1" s="1"/>
  <c r="Q432" i="1" a="1"/>
  <c r="J432" i="1"/>
  <c r="I432" i="1"/>
  <c r="T431" i="1"/>
  <c r="T431" i="1" a="1"/>
  <c r="Q431" i="1"/>
  <c r="R431" i="1" s="1"/>
  <c r="U431" i="1" s="1"/>
  <c r="Q431" i="1" a="1"/>
  <c r="I431" i="1"/>
  <c r="H431" i="1"/>
  <c r="J431" i="1" s="1"/>
  <c r="T430" i="1"/>
  <c r="T430" i="1" a="1"/>
  <c r="R430" i="1"/>
  <c r="U430" i="1" s="1"/>
  <c r="Q430" i="1"/>
  <c r="Q430" i="1" a="1"/>
  <c r="I430" i="1"/>
  <c r="J430" i="1" s="1"/>
  <c r="V430" i="1" s="1"/>
  <c r="W430" i="1" s="1"/>
  <c r="Y430" i="1" s="1"/>
  <c r="AA430" i="1" s="1"/>
  <c r="T429" i="1"/>
  <c r="T429" i="1" a="1"/>
  <c r="R429" i="1"/>
  <c r="U429" i="1" s="1"/>
  <c r="Q429" i="1"/>
  <c r="Q429" i="1" a="1"/>
  <c r="I429" i="1"/>
  <c r="J429" i="1" s="1"/>
  <c r="T428" i="1"/>
  <c r="T428" i="1" a="1"/>
  <c r="Q428" i="1" a="1"/>
  <c r="Q428" i="1" s="1"/>
  <c r="R428" i="1" s="1"/>
  <c r="U428" i="1" s="1"/>
  <c r="I428" i="1"/>
  <c r="H428" i="1"/>
  <c r="J428" i="1" s="1"/>
  <c r="T427" i="1" a="1"/>
  <c r="T427" i="1" s="1"/>
  <c r="Q427" i="1"/>
  <c r="R427" i="1" s="1"/>
  <c r="Q427" i="1" a="1"/>
  <c r="J427" i="1"/>
  <c r="H427" i="1"/>
  <c r="T426" i="1" a="1"/>
  <c r="T426" i="1" s="1"/>
  <c r="Q426" i="1"/>
  <c r="R426" i="1" s="1"/>
  <c r="Q426" i="1" a="1"/>
  <c r="J426" i="1"/>
  <c r="I426" i="1"/>
  <c r="H426" i="1"/>
  <c r="T425" i="1"/>
  <c r="T425" i="1" a="1"/>
  <c r="Q425" i="1" a="1"/>
  <c r="Q425" i="1" s="1"/>
  <c r="R425" i="1" s="1"/>
  <c r="U425" i="1" s="1"/>
  <c r="J425" i="1"/>
  <c r="I425" i="1"/>
  <c r="T424" i="1"/>
  <c r="T424" i="1" a="1"/>
  <c r="Q424" i="1" a="1"/>
  <c r="Q424" i="1" s="1"/>
  <c r="R424" i="1" s="1"/>
  <c r="U424" i="1" s="1"/>
  <c r="J424" i="1"/>
  <c r="V424" i="1" s="1"/>
  <c r="W424" i="1" s="1"/>
  <c r="Y424" i="1" s="1"/>
  <c r="AA424" i="1" s="1"/>
  <c r="I424" i="1"/>
  <c r="T423" i="1"/>
  <c r="T423" i="1" a="1"/>
  <c r="Q423" i="1" a="1"/>
  <c r="Q423" i="1" s="1"/>
  <c r="R423" i="1" s="1"/>
  <c r="U423" i="1" s="1"/>
  <c r="I423" i="1"/>
  <c r="J423" i="1" s="1"/>
  <c r="V423" i="1" s="1"/>
  <c r="W423" i="1" s="1"/>
  <c r="Y423" i="1" s="1"/>
  <c r="AA423" i="1" s="1"/>
  <c r="H423" i="1"/>
  <c r="T422" i="1" a="1"/>
  <c r="T422" i="1" s="1"/>
  <c r="Q422" i="1"/>
  <c r="R422" i="1" s="1"/>
  <c r="U422" i="1" s="1"/>
  <c r="Q422" i="1" a="1"/>
  <c r="I422" i="1"/>
  <c r="H422" i="1"/>
  <c r="J422" i="1" s="1"/>
  <c r="T421" i="1"/>
  <c r="T421" i="1" a="1"/>
  <c r="Q421" i="1" a="1"/>
  <c r="Q421" i="1" s="1"/>
  <c r="R421" i="1" s="1"/>
  <c r="U421" i="1" s="1"/>
  <c r="I421" i="1"/>
  <c r="J421" i="1" s="1"/>
  <c r="T420" i="1"/>
  <c r="T420" i="1" a="1"/>
  <c r="Q420" i="1" a="1"/>
  <c r="Q420" i="1" s="1"/>
  <c r="R420" i="1" s="1"/>
  <c r="U420" i="1" s="1"/>
  <c r="I420" i="1"/>
  <c r="H420" i="1"/>
  <c r="J420" i="1" s="1"/>
  <c r="T419" i="1" a="1"/>
  <c r="T419" i="1" s="1"/>
  <c r="Q419" i="1"/>
  <c r="R419" i="1" s="1"/>
  <c r="Q419" i="1" a="1"/>
  <c r="J419" i="1"/>
  <c r="I419" i="1"/>
  <c r="T418" i="1" a="1"/>
  <c r="T418" i="1" s="1"/>
  <c r="R418" i="1"/>
  <c r="Q418" i="1"/>
  <c r="Q418" i="1" a="1"/>
  <c r="J418" i="1"/>
  <c r="I418" i="1"/>
  <c r="T417" i="1" a="1"/>
  <c r="T417" i="1" s="1"/>
  <c r="R417" i="1"/>
  <c r="U417" i="1" s="1"/>
  <c r="Q417" i="1"/>
  <c r="Q417" i="1" a="1"/>
  <c r="J417" i="1"/>
  <c r="I417" i="1"/>
  <c r="T416" i="1" a="1"/>
  <c r="T416" i="1" s="1"/>
  <c r="R416" i="1"/>
  <c r="Q416" i="1"/>
  <c r="Q416" i="1" a="1"/>
  <c r="J416" i="1"/>
  <c r="I416" i="1"/>
  <c r="T415" i="1" a="1"/>
  <c r="T415" i="1" s="1"/>
  <c r="R415" i="1"/>
  <c r="U415" i="1" s="1"/>
  <c r="Q415" i="1"/>
  <c r="Q415" i="1" a="1"/>
  <c r="I415" i="1"/>
  <c r="J415" i="1" s="1"/>
  <c r="H415" i="1"/>
  <c r="T414" i="1" a="1"/>
  <c r="T414" i="1" s="1"/>
  <c r="Q414" i="1" a="1"/>
  <c r="Q414" i="1" s="1"/>
  <c r="R414" i="1" s="1"/>
  <c r="J414" i="1"/>
  <c r="I414" i="1"/>
  <c r="T413" i="1"/>
  <c r="T413" i="1" a="1"/>
  <c r="Q413" i="1" a="1"/>
  <c r="Q413" i="1" s="1"/>
  <c r="R413" i="1" s="1"/>
  <c r="U413" i="1" s="1"/>
  <c r="J413" i="1"/>
  <c r="V413" i="1" s="1"/>
  <c r="W413" i="1" s="1"/>
  <c r="Y413" i="1" s="1"/>
  <c r="AA413" i="1" s="1"/>
  <c r="I413" i="1"/>
  <c r="H413" i="1"/>
  <c r="T412" i="1"/>
  <c r="T412" i="1" a="1"/>
  <c r="Q412" i="1"/>
  <c r="R412" i="1" s="1"/>
  <c r="U412" i="1" s="1"/>
  <c r="Q412" i="1" a="1"/>
  <c r="J412" i="1"/>
  <c r="I412" i="1"/>
  <c r="T411" i="1"/>
  <c r="T411" i="1" a="1"/>
  <c r="Q411" i="1" a="1"/>
  <c r="Q411" i="1" s="1"/>
  <c r="R411" i="1" s="1"/>
  <c r="U411" i="1" s="1"/>
  <c r="I411" i="1"/>
  <c r="H411" i="1"/>
  <c r="J411" i="1" s="1"/>
  <c r="V411" i="1" s="1"/>
  <c r="W411" i="1" s="1"/>
  <c r="Y411" i="1" s="1"/>
  <c r="AA411" i="1" s="1"/>
  <c r="T410" i="1"/>
  <c r="T410" i="1" a="1"/>
  <c r="Q410" i="1"/>
  <c r="R410" i="1" s="1"/>
  <c r="U410" i="1" s="1"/>
  <c r="Q410" i="1" a="1"/>
  <c r="I410" i="1"/>
  <c r="J410" i="1" s="1"/>
  <c r="T409" i="1"/>
  <c r="T409" i="1" a="1"/>
  <c r="Q409" i="1"/>
  <c r="R409" i="1" s="1"/>
  <c r="U409" i="1" s="1"/>
  <c r="Q409" i="1" a="1"/>
  <c r="I409" i="1"/>
  <c r="J409" i="1" s="1"/>
  <c r="T408" i="1"/>
  <c r="T408" i="1" a="1"/>
  <c r="Q408" i="1"/>
  <c r="R408" i="1" s="1"/>
  <c r="U408" i="1" s="1"/>
  <c r="Q408" i="1" a="1"/>
  <c r="I408" i="1"/>
  <c r="H408" i="1"/>
  <c r="J408" i="1" s="1"/>
  <c r="V408" i="1" s="1"/>
  <c r="W408" i="1" s="1"/>
  <c r="Y408" i="1" s="1"/>
  <c r="AA408" i="1" s="1"/>
  <c r="T407" i="1" a="1"/>
  <c r="T407" i="1" s="1"/>
  <c r="R407" i="1"/>
  <c r="U407" i="1" s="1"/>
  <c r="Q407" i="1"/>
  <c r="Q407" i="1" a="1"/>
  <c r="I407" i="1"/>
  <c r="J407" i="1" s="1"/>
  <c r="T406" i="1" a="1"/>
  <c r="T406" i="1" s="1"/>
  <c r="R406" i="1"/>
  <c r="U406" i="1" s="1"/>
  <c r="Q406" i="1"/>
  <c r="Q406" i="1" a="1"/>
  <c r="I406" i="1"/>
  <c r="J406" i="1" s="1"/>
  <c r="T405" i="1" a="1"/>
  <c r="T405" i="1" s="1"/>
  <c r="R405" i="1"/>
  <c r="U405" i="1" s="1"/>
  <c r="Q405" i="1"/>
  <c r="Q405" i="1" a="1"/>
  <c r="I405" i="1"/>
  <c r="J405" i="1" s="1"/>
  <c r="H405" i="1"/>
  <c r="T404" i="1" a="1"/>
  <c r="T404" i="1" s="1"/>
  <c r="Q404" i="1" a="1"/>
  <c r="Q404" i="1" s="1"/>
  <c r="R404" i="1" s="1"/>
  <c r="U404" i="1" s="1"/>
  <c r="J404" i="1"/>
  <c r="V404" i="1" s="1"/>
  <c r="W404" i="1" s="1"/>
  <c r="Y404" i="1" s="1"/>
  <c r="AA404" i="1" s="1"/>
  <c r="I404" i="1"/>
  <c r="T403" i="1"/>
  <c r="T403" i="1" a="1"/>
  <c r="Q403" i="1" a="1"/>
  <c r="Q403" i="1" s="1"/>
  <c r="R403" i="1" s="1"/>
  <c r="U403" i="1" s="1"/>
  <c r="J403" i="1"/>
  <c r="I403" i="1"/>
  <c r="H403" i="1"/>
  <c r="T402" i="1"/>
  <c r="T402" i="1" a="1"/>
  <c r="Q402" i="1"/>
  <c r="R402" i="1" s="1"/>
  <c r="U402" i="1" s="1"/>
  <c r="Q402" i="1" a="1"/>
  <c r="I402" i="1"/>
  <c r="H402" i="1"/>
  <c r="J402" i="1" s="1"/>
  <c r="V402" i="1" s="1"/>
  <c r="T401" i="1"/>
  <c r="T401" i="1" a="1"/>
  <c r="R401" i="1"/>
  <c r="U401" i="1" s="1"/>
  <c r="Q401" i="1"/>
  <c r="Q401" i="1" a="1"/>
  <c r="I401" i="1"/>
  <c r="J401" i="1" s="1"/>
  <c r="T400" i="1"/>
  <c r="T400" i="1" a="1"/>
  <c r="R400" i="1"/>
  <c r="U400" i="1" s="1"/>
  <c r="Q400" i="1"/>
  <c r="Q400" i="1" a="1"/>
  <c r="I400" i="1"/>
  <c r="J400" i="1" s="1"/>
  <c r="V400" i="1" s="1"/>
  <c r="W400" i="1" s="1"/>
  <c r="Y400" i="1" s="1"/>
  <c r="AA400" i="1" s="1"/>
  <c r="T399" i="1"/>
  <c r="T399" i="1" a="1"/>
  <c r="R399" i="1"/>
  <c r="U399" i="1" s="1"/>
  <c r="Q399" i="1"/>
  <c r="Q399" i="1" a="1"/>
  <c r="I399" i="1"/>
  <c r="H399" i="1"/>
  <c r="J399" i="1" s="1"/>
  <c r="V399" i="1" s="1"/>
  <c r="W399" i="1" s="1"/>
  <c r="Y399" i="1" s="1"/>
  <c r="AA399" i="1" s="1"/>
  <c r="T398" i="1" a="1"/>
  <c r="T398" i="1" s="1"/>
  <c r="R398" i="1"/>
  <c r="Q398" i="1"/>
  <c r="Q398" i="1" a="1"/>
  <c r="J398" i="1"/>
  <c r="I398" i="1"/>
  <c r="T397" i="1" a="1"/>
  <c r="T397" i="1" s="1"/>
  <c r="R397" i="1"/>
  <c r="U397" i="1" s="1"/>
  <c r="Q397" i="1"/>
  <c r="Q397" i="1" a="1"/>
  <c r="J397" i="1"/>
  <c r="I397" i="1"/>
  <c r="H397" i="1"/>
  <c r="T396" i="1"/>
  <c r="T396" i="1" a="1"/>
  <c r="Q396" i="1" a="1"/>
  <c r="Q396" i="1" s="1"/>
  <c r="R396" i="1" s="1"/>
  <c r="U396" i="1" s="1"/>
  <c r="J396" i="1"/>
  <c r="I396" i="1"/>
  <c r="H396" i="1"/>
  <c r="T395" i="1"/>
  <c r="T395" i="1" a="1"/>
  <c r="Q395" i="1"/>
  <c r="R395" i="1" s="1"/>
  <c r="U395" i="1" s="1"/>
  <c r="Q395" i="1" a="1"/>
  <c r="I395" i="1"/>
  <c r="H395" i="1"/>
  <c r="J395" i="1" s="1"/>
  <c r="V395" i="1" s="1"/>
  <c r="T394" i="1"/>
  <c r="T394" i="1" a="1"/>
  <c r="R394" i="1"/>
  <c r="U394" i="1" s="1"/>
  <c r="Q394" i="1"/>
  <c r="Q394" i="1" a="1"/>
  <c r="I394" i="1"/>
  <c r="J394" i="1" s="1"/>
  <c r="T393" i="1"/>
  <c r="T393" i="1" a="1"/>
  <c r="R393" i="1"/>
  <c r="U393" i="1" s="1"/>
  <c r="Q393" i="1"/>
  <c r="Q393" i="1" a="1"/>
  <c r="I393" i="1"/>
  <c r="H393" i="1"/>
  <c r="J393" i="1" s="1"/>
  <c r="V393" i="1" s="1"/>
  <c r="W393" i="1" s="1"/>
  <c r="Y393" i="1" s="1"/>
  <c r="AA393" i="1" s="1"/>
  <c r="T392" i="1" a="1"/>
  <c r="T392" i="1" s="1"/>
  <c r="R392" i="1"/>
  <c r="U392" i="1" s="1"/>
  <c r="Q392" i="1"/>
  <c r="Q392" i="1" a="1"/>
  <c r="J392" i="1"/>
  <c r="T391" i="1"/>
  <c r="T391" i="1" a="1"/>
  <c r="Q391" i="1" a="1"/>
  <c r="Q391" i="1" s="1"/>
  <c r="R391" i="1" s="1"/>
  <c r="U391" i="1" s="1"/>
  <c r="V391" i="1" s="1"/>
  <c r="W391" i="1" s="1"/>
  <c r="Y391" i="1" s="1"/>
  <c r="AA391" i="1" s="1"/>
  <c r="J391" i="1"/>
  <c r="T390" i="1" a="1"/>
  <c r="T390" i="1" s="1"/>
  <c r="Q390" i="1"/>
  <c r="R390" i="1" s="1"/>
  <c r="Q390" i="1" a="1"/>
  <c r="J390" i="1"/>
  <c r="T389" i="1"/>
  <c r="T389" i="1" a="1"/>
  <c r="Q389" i="1" a="1"/>
  <c r="Q389" i="1" s="1"/>
  <c r="R389" i="1" s="1"/>
  <c r="U389" i="1" s="1"/>
  <c r="J389" i="1"/>
  <c r="V389" i="1" s="1"/>
  <c r="W389" i="1" s="1"/>
  <c r="Y389" i="1" s="1"/>
  <c r="AA389" i="1" s="1"/>
  <c r="T388" i="1" a="1"/>
  <c r="T388" i="1" s="1"/>
  <c r="R388" i="1"/>
  <c r="Q388" i="1"/>
  <c r="Q388" i="1" a="1"/>
  <c r="J388" i="1"/>
  <c r="H388" i="1"/>
  <c r="T387" i="1" a="1"/>
  <c r="T387" i="1" s="1"/>
  <c r="R387" i="1"/>
  <c r="U387" i="1" s="1"/>
  <c r="Q387" i="1"/>
  <c r="Q387" i="1" a="1"/>
  <c r="J387" i="1"/>
  <c r="T386" i="1"/>
  <c r="T386" i="1" a="1"/>
  <c r="Q386" i="1" a="1"/>
  <c r="Q386" i="1" s="1"/>
  <c r="R386" i="1" s="1"/>
  <c r="U386" i="1" s="1"/>
  <c r="H386" i="1"/>
  <c r="J386" i="1" s="1"/>
  <c r="T385" i="1"/>
  <c r="T385" i="1" a="1"/>
  <c r="Q385" i="1" a="1"/>
  <c r="Q385" i="1" s="1"/>
  <c r="R385" i="1" s="1"/>
  <c r="U385" i="1" s="1"/>
  <c r="I385" i="1"/>
  <c r="J385" i="1" s="1"/>
  <c r="T384" i="1"/>
  <c r="T384" i="1" a="1"/>
  <c r="Q384" i="1" a="1"/>
  <c r="Q384" i="1" s="1"/>
  <c r="R384" i="1" s="1"/>
  <c r="U384" i="1" s="1"/>
  <c r="I384" i="1"/>
  <c r="H384" i="1"/>
  <c r="T383" i="1" a="1"/>
  <c r="T383" i="1" s="1"/>
  <c r="Q383" i="1"/>
  <c r="R383" i="1" s="1"/>
  <c r="U383" i="1" s="1"/>
  <c r="Q383" i="1" a="1"/>
  <c r="J383" i="1"/>
  <c r="H383" i="1"/>
  <c r="T382" i="1" a="1"/>
  <c r="T382" i="1" s="1"/>
  <c r="Q382" i="1"/>
  <c r="R382" i="1" s="1"/>
  <c r="Q382" i="1" a="1"/>
  <c r="J382" i="1"/>
  <c r="I382" i="1"/>
  <c r="T381" i="1" a="1"/>
  <c r="T381" i="1" s="1"/>
  <c r="Q381" i="1"/>
  <c r="R381" i="1" s="1"/>
  <c r="U381" i="1" s="1"/>
  <c r="Q381" i="1" a="1"/>
  <c r="J381" i="1"/>
  <c r="I381" i="1"/>
  <c r="T380" i="1" a="1"/>
  <c r="T380" i="1" s="1"/>
  <c r="Q380" i="1"/>
  <c r="R380" i="1" s="1"/>
  <c r="Q380" i="1" a="1"/>
  <c r="J380" i="1"/>
  <c r="I380" i="1"/>
  <c r="T379" i="1" a="1"/>
  <c r="T379" i="1" s="1"/>
  <c r="R379" i="1"/>
  <c r="U379" i="1" s="1"/>
  <c r="Q379" i="1"/>
  <c r="Q379" i="1" a="1"/>
  <c r="J379" i="1"/>
  <c r="I379" i="1"/>
  <c r="H379" i="1"/>
  <c r="T378" i="1"/>
  <c r="T378" i="1" a="1"/>
  <c r="Q378" i="1" a="1"/>
  <c r="Q378" i="1" s="1"/>
  <c r="R378" i="1" s="1"/>
  <c r="U378" i="1" s="1"/>
  <c r="J378" i="1"/>
  <c r="I378" i="1"/>
  <c r="T377" i="1"/>
  <c r="T377" i="1" a="1"/>
  <c r="Q377" i="1" a="1"/>
  <c r="Q377" i="1" s="1"/>
  <c r="R377" i="1" s="1"/>
  <c r="J377" i="1"/>
  <c r="I377" i="1"/>
  <c r="T376" i="1"/>
  <c r="T376" i="1" a="1"/>
  <c r="Q376" i="1" a="1"/>
  <c r="Q376" i="1" s="1"/>
  <c r="R376" i="1" s="1"/>
  <c r="U376" i="1" s="1"/>
  <c r="J376" i="1"/>
  <c r="I376" i="1"/>
  <c r="T375" i="1"/>
  <c r="T375" i="1" a="1"/>
  <c r="Q375" i="1" a="1"/>
  <c r="Q375" i="1" s="1"/>
  <c r="R375" i="1" s="1"/>
  <c r="J375" i="1"/>
  <c r="I375" i="1"/>
  <c r="AA374" i="1"/>
  <c r="T374" i="1" a="1"/>
  <c r="T374" i="1" s="1"/>
  <c r="R374" i="1"/>
  <c r="U374" i="1" s="1"/>
  <c r="Q374" i="1"/>
  <c r="Q374" i="1" a="1"/>
  <c r="J374" i="1"/>
  <c r="I374" i="1"/>
  <c r="H374" i="1"/>
  <c r="T373" i="1"/>
  <c r="T373" i="1" a="1"/>
  <c r="Q373" i="1" a="1"/>
  <c r="Q373" i="1" s="1"/>
  <c r="R373" i="1" s="1"/>
  <c r="J373" i="1"/>
  <c r="H373" i="1"/>
  <c r="T372" i="1"/>
  <c r="T372" i="1" a="1"/>
  <c r="Q372" i="1" a="1"/>
  <c r="Q372" i="1" s="1"/>
  <c r="R372" i="1" s="1"/>
  <c r="U372" i="1" s="1"/>
  <c r="J372" i="1"/>
  <c r="V372" i="1" s="1"/>
  <c r="W372" i="1" s="1"/>
  <c r="H372" i="1"/>
  <c r="T371" i="1"/>
  <c r="T371" i="1" a="1"/>
  <c r="Q371" i="1" a="1"/>
  <c r="Q371" i="1" s="1"/>
  <c r="R371" i="1" s="1"/>
  <c r="J371" i="1"/>
  <c r="H371" i="1"/>
  <c r="T370" i="1"/>
  <c r="T370" i="1" a="1"/>
  <c r="Q370" i="1" a="1"/>
  <c r="Q370" i="1" s="1"/>
  <c r="R370" i="1" s="1"/>
  <c r="U370" i="1" s="1"/>
  <c r="J370" i="1"/>
  <c r="H370" i="1"/>
  <c r="T369" i="1"/>
  <c r="T369" i="1" a="1"/>
  <c r="Q369" i="1" a="1"/>
  <c r="Q369" i="1" s="1"/>
  <c r="R369" i="1" s="1"/>
  <c r="J369" i="1"/>
  <c r="H369" i="1"/>
  <c r="T368" i="1"/>
  <c r="T368" i="1" a="1"/>
  <c r="Q368" i="1" a="1"/>
  <c r="Q368" i="1" s="1"/>
  <c r="R368" i="1" s="1"/>
  <c r="U368" i="1" s="1"/>
  <c r="J368" i="1"/>
  <c r="H368" i="1"/>
  <c r="T367" i="1"/>
  <c r="T367" i="1" a="1"/>
  <c r="Q367" i="1" a="1"/>
  <c r="Q367" i="1" s="1"/>
  <c r="R367" i="1" s="1"/>
  <c r="J367" i="1"/>
  <c r="T366" i="1" a="1"/>
  <c r="T366" i="1" s="1"/>
  <c r="R366" i="1"/>
  <c r="Q366" i="1"/>
  <c r="Q366" i="1" a="1"/>
  <c r="J366" i="1"/>
  <c r="H366" i="1"/>
  <c r="T365" i="1" a="1"/>
  <c r="T365" i="1" s="1"/>
  <c r="Q365" i="1" a="1"/>
  <c r="Q365" i="1" s="1"/>
  <c r="R365" i="1" s="1"/>
  <c r="J365" i="1"/>
  <c r="T364" i="1" a="1"/>
  <c r="T364" i="1" s="1"/>
  <c r="R364" i="1"/>
  <c r="Q364" i="1"/>
  <c r="Q364" i="1" a="1"/>
  <c r="J364" i="1"/>
  <c r="T363" i="1"/>
  <c r="T363" i="1" a="1"/>
  <c r="Q363" i="1"/>
  <c r="R363" i="1" s="1"/>
  <c r="U363" i="1" s="1"/>
  <c r="Q363" i="1" a="1"/>
  <c r="J363" i="1"/>
  <c r="H363" i="1"/>
  <c r="T362" i="1"/>
  <c r="T362" i="1" a="1"/>
  <c r="Q362" i="1"/>
  <c r="R362" i="1" s="1"/>
  <c r="U362" i="1" s="1"/>
  <c r="Q362" i="1" a="1"/>
  <c r="J362" i="1"/>
  <c r="T361" i="1" a="1"/>
  <c r="T361" i="1" s="1"/>
  <c r="Q361" i="1" a="1"/>
  <c r="Q361" i="1" s="1"/>
  <c r="R361" i="1" s="1"/>
  <c r="J361" i="1"/>
  <c r="H361" i="1"/>
  <c r="T360" i="1"/>
  <c r="T360" i="1" a="1"/>
  <c r="Q360" i="1" a="1"/>
  <c r="Q360" i="1" s="1"/>
  <c r="R360" i="1" s="1"/>
  <c r="J360" i="1"/>
  <c r="T359" i="1" a="1"/>
  <c r="T359" i="1" s="1"/>
  <c r="R359" i="1"/>
  <c r="U359" i="1" s="1"/>
  <c r="Q359" i="1"/>
  <c r="Q359" i="1" a="1"/>
  <c r="H359" i="1"/>
  <c r="J359" i="1" s="1"/>
  <c r="V359" i="1" s="1"/>
  <c r="AA358" i="1"/>
  <c r="T358" i="1"/>
  <c r="T358" i="1" a="1"/>
  <c r="Q358" i="1"/>
  <c r="R358" i="1" s="1"/>
  <c r="U358" i="1" s="1"/>
  <c r="V358" i="1" s="1"/>
  <c r="W358" i="1" s="1"/>
  <c r="Q358" i="1" a="1"/>
  <c r="J358" i="1"/>
  <c r="T357" i="1"/>
  <c r="T357" i="1" a="1"/>
  <c r="Q357" i="1" a="1"/>
  <c r="Q357" i="1" s="1"/>
  <c r="R357" i="1" s="1"/>
  <c r="U357" i="1" s="1"/>
  <c r="J357" i="1"/>
  <c r="H357" i="1"/>
  <c r="T356" i="1"/>
  <c r="T356" i="1" a="1"/>
  <c r="Q356" i="1"/>
  <c r="R356" i="1" s="1"/>
  <c r="U356" i="1" s="1"/>
  <c r="Q356" i="1" a="1"/>
  <c r="J356" i="1"/>
  <c r="T355" i="1"/>
  <c r="T355" i="1" a="1"/>
  <c r="Q355" i="1" a="1"/>
  <c r="Q355" i="1" s="1"/>
  <c r="R355" i="1" s="1"/>
  <c r="J355" i="1"/>
  <c r="H355" i="1"/>
  <c r="T354" i="1"/>
  <c r="T354" i="1" a="1"/>
  <c r="Q354" i="1" a="1"/>
  <c r="Q354" i="1" s="1"/>
  <c r="R354" i="1" s="1"/>
  <c r="J354" i="1"/>
  <c r="T353" i="1" a="1"/>
  <c r="T353" i="1" s="1"/>
  <c r="Q353" i="1"/>
  <c r="R353" i="1" s="1"/>
  <c r="U353" i="1" s="1"/>
  <c r="Q353" i="1" a="1"/>
  <c r="H353" i="1"/>
  <c r="J353" i="1" s="1"/>
  <c r="T352" i="1" a="1"/>
  <c r="T352" i="1" s="1"/>
  <c r="R352" i="1"/>
  <c r="U352" i="1" s="1"/>
  <c r="Q352" i="1"/>
  <c r="Q352" i="1" a="1"/>
  <c r="J352" i="1"/>
  <c r="H352" i="1"/>
  <c r="T351" i="1" a="1"/>
  <c r="T351" i="1" s="1"/>
  <c r="Q351" i="1" a="1"/>
  <c r="Q351" i="1" s="1"/>
  <c r="R351" i="1" s="1"/>
  <c r="U351" i="1" s="1"/>
  <c r="J351" i="1"/>
  <c r="V351" i="1" s="1"/>
  <c r="H351" i="1"/>
  <c r="T350" i="1" a="1"/>
  <c r="T350" i="1" s="1"/>
  <c r="Q350" i="1" a="1"/>
  <c r="Q350" i="1" s="1"/>
  <c r="R350" i="1" s="1"/>
  <c r="U350" i="1" s="1"/>
  <c r="J350" i="1"/>
  <c r="V350" i="1" s="1"/>
  <c r="H350" i="1"/>
  <c r="T349" i="1" a="1"/>
  <c r="T349" i="1" s="1"/>
  <c r="Q349" i="1" a="1"/>
  <c r="Q349" i="1" s="1"/>
  <c r="R349" i="1" s="1"/>
  <c r="U349" i="1" s="1"/>
  <c r="J349" i="1"/>
  <c r="V349" i="1" s="1"/>
  <c r="H349" i="1"/>
  <c r="T348" i="1"/>
  <c r="T348" i="1" a="1"/>
  <c r="Q348" i="1" a="1"/>
  <c r="Q348" i="1" s="1"/>
  <c r="R348" i="1" s="1"/>
  <c r="U348" i="1" s="1"/>
  <c r="J348" i="1"/>
  <c r="T347" i="1" a="1"/>
  <c r="T347" i="1" s="1"/>
  <c r="R347" i="1"/>
  <c r="U347" i="1" s="1"/>
  <c r="Q347" i="1"/>
  <c r="Q347" i="1" a="1"/>
  <c r="J347" i="1"/>
  <c r="H347" i="1"/>
  <c r="T346" i="1" a="1"/>
  <c r="T346" i="1" s="1"/>
  <c r="R346" i="1"/>
  <c r="Q346" i="1"/>
  <c r="Q346" i="1" a="1"/>
  <c r="J346" i="1"/>
  <c r="T345" i="1"/>
  <c r="T345" i="1" a="1"/>
  <c r="R345" i="1"/>
  <c r="U345" i="1" s="1"/>
  <c r="Q345" i="1"/>
  <c r="Q345" i="1" a="1"/>
  <c r="H345" i="1"/>
  <c r="J345" i="1" s="1"/>
  <c r="T344" i="1"/>
  <c r="T344" i="1" a="1"/>
  <c r="R344" i="1"/>
  <c r="U344" i="1" s="1"/>
  <c r="V344" i="1" s="1"/>
  <c r="W344" i="1" s="1"/>
  <c r="Y344" i="1" s="1"/>
  <c r="AA344" i="1" s="1"/>
  <c r="Q344" i="1"/>
  <c r="Q344" i="1" a="1"/>
  <c r="J344" i="1"/>
  <c r="T343" i="1"/>
  <c r="T343" i="1" a="1"/>
  <c r="Q343" i="1"/>
  <c r="R343" i="1" s="1"/>
  <c r="U343" i="1" s="1"/>
  <c r="Q343" i="1" a="1"/>
  <c r="J343" i="1"/>
  <c r="V343" i="1" s="1"/>
  <c r="H343" i="1"/>
  <c r="T342" i="1"/>
  <c r="T342" i="1" a="1"/>
  <c r="Q342" i="1" a="1"/>
  <c r="Q342" i="1" s="1"/>
  <c r="R342" i="1" s="1"/>
  <c r="U342" i="1" s="1"/>
  <c r="J342" i="1"/>
  <c r="T341" i="1" a="1"/>
  <c r="T341" i="1" s="1"/>
  <c r="Q341" i="1" a="1"/>
  <c r="Q341" i="1" s="1"/>
  <c r="R341" i="1" s="1"/>
  <c r="U341" i="1" s="1"/>
  <c r="J341" i="1"/>
  <c r="V341" i="1" s="1"/>
  <c r="H341" i="1"/>
  <c r="T340" i="1" a="1"/>
  <c r="T340" i="1" s="1"/>
  <c r="Q340" i="1" a="1"/>
  <c r="Q340" i="1" s="1"/>
  <c r="R340" i="1" s="1"/>
  <c r="U340" i="1" s="1"/>
  <c r="J340" i="1"/>
  <c r="V340" i="1" s="1"/>
  <c r="W340" i="1" s="1"/>
  <c r="Y340" i="1" s="1"/>
  <c r="AA340" i="1" s="1"/>
  <c r="T339" i="1" a="1"/>
  <c r="T339" i="1" s="1"/>
  <c r="R339" i="1"/>
  <c r="U339" i="1" s="1"/>
  <c r="Q339" i="1"/>
  <c r="Q339" i="1" a="1"/>
  <c r="J339" i="1"/>
  <c r="H339" i="1"/>
  <c r="T338" i="1" a="1"/>
  <c r="T338" i="1" s="1"/>
  <c r="R338" i="1"/>
  <c r="U338" i="1" s="1"/>
  <c r="Q338" i="1"/>
  <c r="Q338" i="1" a="1"/>
  <c r="J338" i="1"/>
  <c r="H338" i="1"/>
  <c r="T337" i="1" a="1"/>
  <c r="T337" i="1" s="1"/>
  <c r="R337" i="1"/>
  <c r="U337" i="1" s="1"/>
  <c r="Q337" i="1"/>
  <c r="Q337" i="1" a="1"/>
  <c r="J337" i="1"/>
  <c r="T336" i="1"/>
  <c r="T336" i="1" a="1"/>
  <c r="R336" i="1"/>
  <c r="U336" i="1" s="1"/>
  <c r="Q336" i="1"/>
  <c r="Q336" i="1" a="1"/>
  <c r="H336" i="1"/>
  <c r="J336" i="1" s="1"/>
  <c r="T335" i="1"/>
  <c r="T335" i="1" a="1"/>
  <c r="R335" i="1"/>
  <c r="U335" i="1" s="1"/>
  <c r="V335" i="1" s="1"/>
  <c r="W335" i="1" s="1"/>
  <c r="Y335" i="1" s="1"/>
  <c r="AA335" i="1" s="1"/>
  <c r="Q335" i="1"/>
  <c r="Q335" i="1" a="1"/>
  <c r="J335" i="1"/>
  <c r="T334" i="1"/>
  <c r="T334" i="1" a="1"/>
  <c r="Q334" i="1"/>
  <c r="R334" i="1" s="1"/>
  <c r="U334" i="1" s="1"/>
  <c r="Q334" i="1" a="1"/>
  <c r="J334" i="1"/>
  <c r="T333" i="1"/>
  <c r="T333" i="1" a="1"/>
  <c r="Q333" i="1" a="1"/>
  <c r="Q333" i="1" s="1"/>
  <c r="R333" i="1" s="1"/>
  <c r="U333" i="1" s="1"/>
  <c r="J333" i="1"/>
  <c r="V333" i="1" s="1"/>
  <c r="H333" i="1"/>
  <c r="T332" i="1"/>
  <c r="T332" i="1" a="1"/>
  <c r="Q332" i="1" a="1"/>
  <c r="Q332" i="1" s="1"/>
  <c r="R332" i="1" s="1"/>
  <c r="U332" i="1" s="1"/>
  <c r="J332" i="1"/>
  <c r="V332" i="1" s="1"/>
  <c r="H332" i="1"/>
  <c r="T331" i="1"/>
  <c r="T331" i="1" a="1"/>
  <c r="Q331" i="1" a="1"/>
  <c r="Q331" i="1" s="1"/>
  <c r="R331" i="1" s="1"/>
  <c r="U331" i="1" s="1"/>
  <c r="J331" i="1"/>
  <c r="H331" i="1"/>
  <c r="T330" i="1"/>
  <c r="T330" i="1" a="1"/>
  <c r="Q330" i="1" a="1"/>
  <c r="Q330" i="1" s="1"/>
  <c r="R330" i="1" s="1"/>
  <c r="U330" i="1" s="1"/>
  <c r="J330" i="1"/>
  <c r="T329" i="1" a="1"/>
  <c r="T329" i="1" s="1"/>
  <c r="R329" i="1"/>
  <c r="U329" i="1" s="1"/>
  <c r="Q329" i="1"/>
  <c r="Q329" i="1" a="1"/>
  <c r="J329" i="1"/>
  <c r="H329" i="1"/>
  <c r="T328" i="1" a="1"/>
  <c r="T328" i="1" s="1"/>
  <c r="R328" i="1"/>
  <c r="Q328" i="1"/>
  <c r="Q328" i="1" a="1"/>
  <c r="J328" i="1"/>
  <c r="H328" i="1"/>
  <c r="T327" i="1" a="1"/>
  <c r="T327" i="1" s="1"/>
  <c r="R327" i="1"/>
  <c r="U327" i="1" s="1"/>
  <c r="Q327" i="1"/>
  <c r="Q327" i="1" a="1"/>
  <c r="J327" i="1"/>
  <c r="T326" i="1"/>
  <c r="T326" i="1" a="1"/>
  <c r="R326" i="1"/>
  <c r="U326" i="1" s="1"/>
  <c r="Q326" i="1"/>
  <c r="Q326" i="1" a="1"/>
  <c r="H326" i="1"/>
  <c r="J326" i="1" s="1"/>
  <c r="V326" i="1" s="1"/>
  <c r="T325" i="1"/>
  <c r="T325" i="1" a="1"/>
  <c r="Q325" i="1" a="1"/>
  <c r="Q325" i="1" s="1"/>
  <c r="R325" i="1" s="1"/>
  <c r="U325" i="1" s="1"/>
  <c r="H325" i="1"/>
  <c r="J325" i="1" s="1"/>
  <c r="V325" i="1" s="1"/>
  <c r="T324" i="1"/>
  <c r="T324" i="1" a="1"/>
  <c r="Q324" i="1" a="1"/>
  <c r="Q324" i="1" s="1"/>
  <c r="R324" i="1" s="1"/>
  <c r="U324" i="1" s="1"/>
  <c r="H324" i="1"/>
  <c r="J324" i="1" s="1"/>
  <c r="V324" i="1" s="1"/>
  <c r="T323" i="1"/>
  <c r="T323" i="1" a="1"/>
  <c r="Q323" i="1" a="1"/>
  <c r="Q323" i="1" s="1"/>
  <c r="R323" i="1" s="1"/>
  <c r="U323" i="1" s="1"/>
  <c r="H323" i="1"/>
  <c r="J323" i="1" s="1"/>
  <c r="V323" i="1" s="1"/>
  <c r="T322" i="1"/>
  <c r="T322" i="1" a="1"/>
  <c r="Q322" i="1" a="1"/>
  <c r="Q322" i="1" s="1"/>
  <c r="R322" i="1" s="1"/>
  <c r="U322" i="1" s="1"/>
  <c r="H322" i="1"/>
  <c r="J322" i="1" s="1"/>
  <c r="V322" i="1" s="1"/>
  <c r="T321" i="1"/>
  <c r="T321" i="1" a="1"/>
  <c r="Q321" i="1" a="1"/>
  <c r="Q321" i="1" s="1"/>
  <c r="R321" i="1" s="1"/>
  <c r="U321" i="1" s="1"/>
  <c r="H321" i="1"/>
  <c r="J321" i="1" s="1"/>
  <c r="V321" i="1" s="1"/>
  <c r="T320" i="1"/>
  <c r="T320" i="1" a="1"/>
  <c r="Q320" i="1" a="1"/>
  <c r="Q320" i="1" s="1"/>
  <c r="R320" i="1" s="1"/>
  <c r="U320" i="1" s="1"/>
  <c r="H320" i="1"/>
  <c r="J320" i="1" s="1"/>
  <c r="V320" i="1" s="1"/>
  <c r="AA319" i="1"/>
  <c r="T319" i="1" a="1"/>
  <c r="T319" i="1" s="1"/>
  <c r="Q319" i="1"/>
  <c r="R319" i="1" s="1"/>
  <c r="U319" i="1" s="1"/>
  <c r="Q319" i="1" a="1"/>
  <c r="J319" i="1"/>
  <c r="T318" i="1" a="1"/>
  <c r="T318" i="1" s="1"/>
  <c r="Q318" i="1"/>
  <c r="R318" i="1" s="1"/>
  <c r="U318" i="1" s="1"/>
  <c r="Q318" i="1" a="1"/>
  <c r="J318" i="1"/>
  <c r="H318" i="1"/>
  <c r="T317" i="1" a="1"/>
  <c r="T317" i="1" s="1"/>
  <c r="Q317" i="1"/>
  <c r="R317" i="1" s="1"/>
  <c r="U317" i="1" s="1"/>
  <c r="Q317" i="1" a="1"/>
  <c r="J317" i="1"/>
  <c r="H317" i="1"/>
  <c r="T316" i="1" a="1"/>
  <c r="T316" i="1" s="1"/>
  <c r="Q316" i="1"/>
  <c r="R316" i="1" s="1"/>
  <c r="Q316" i="1" a="1"/>
  <c r="J316" i="1"/>
  <c r="T315" i="1"/>
  <c r="T315" i="1" a="1"/>
  <c r="Q315" i="1" a="1"/>
  <c r="Q315" i="1" s="1"/>
  <c r="R315" i="1" s="1"/>
  <c r="U315" i="1" s="1"/>
  <c r="H315" i="1"/>
  <c r="J315" i="1" s="1"/>
  <c r="V315" i="1" s="1"/>
  <c r="T314" i="1"/>
  <c r="T314" i="1" a="1"/>
  <c r="Q314" i="1" a="1"/>
  <c r="Q314" i="1" s="1"/>
  <c r="R314" i="1" s="1"/>
  <c r="U314" i="1" s="1"/>
  <c r="H314" i="1"/>
  <c r="J314" i="1" s="1"/>
  <c r="V314" i="1" s="1"/>
  <c r="T313" i="1"/>
  <c r="T313" i="1" a="1"/>
  <c r="Q313" i="1" a="1"/>
  <c r="Q313" i="1" s="1"/>
  <c r="R313" i="1" s="1"/>
  <c r="U313" i="1" s="1"/>
  <c r="V313" i="1" s="1"/>
  <c r="W313" i="1" s="1"/>
  <c r="Y313" i="1" s="1"/>
  <c r="AA313" i="1" s="1"/>
  <c r="J313" i="1"/>
  <c r="T312" i="1" a="1"/>
  <c r="T312" i="1" s="1"/>
  <c r="Q312" i="1"/>
  <c r="R312" i="1" s="1"/>
  <c r="Q312" i="1" a="1"/>
  <c r="J312" i="1"/>
  <c r="H312" i="1"/>
  <c r="T311" i="1" a="1"/>
  <c r="T311" i="1" s="1"/>
  <c r="Q311" i="1"/>
  <c r="R311" i="1" s="1"/>
  <c r="U311" i="1" s="1"/>
  <c r="Q311" i="1" a="1"/>
  <c r="J311" i="1"/>
  <c r="V311" i="1" s="1"/>
  <c r="H311" i="1"/>
  <c r="T310" i="1" a="1"/>
  <c r="T310" i="1" s="1"/>
  <c r="Q310" i="1"/>
  <c r="R310" i="1" s="1"/>
  <c r="U310" i="1" s="1"/>
  <c r="Q310" i="1" a="1"/>
  <c r="J310" i="1"/>
  <c r="H310" i="1"/>
  <c r="T309" i="1" a="1"/>
  <c r="T309" i="1" s="1"/>
  <c r="Q309" i="1" a="1"/>
  <c r="Q309" i="1" s="1"/>
  <c r="R309" i="1" s="1"/>
  <c r="U309" i="1" s="1"/>
  <c r="J309" i="1"/>
  <c r="H309" i="1"/>
  <c r="T308" i="1" a="1"/>
  <c r="T308" i="1" s="1"/>
  <c r="Q308" i="1" a="1"/>
  <c r="Q308" i="1" s="1"/>
  <c r="R308" i="1" s="1"/>
  <c r="U308" i="1" s="1"/>
  <c r="J308" i="1"/>
  <c r="T307" i="1" a="1"/>
  <c r="T307" i="1" s="1"/>
  <c r="Q307" i="1" a="1"/>
  <c r="Q307" i="1" s="1"/>
  <c r="R307" i="1" s="1"/>
  <c r="U307" i="1" s="1"/>
  <c r="H307" i="1"/>
  <c r="J307" i="1" s="1"/>
  <c r="V307" i="1" s="1"/>
  <c r="T306" i="1" a="1"/>
  <c r="T306" i="1" s="1"/>
  <c r="Q306" i="1" a="1"/>
  <c r="Q306" i="1" s="1"/>
  <c r="R306" i="1" s="1"/>
  <c r="U306" i="1" s="1"/>
  <c r="H306" i="1"/>
  <c r="J306" i="1" s="1"/>
  <c r="V306" i="1" s="1"/>
  <c r="T305" i="1"/>
  <c r="T305" i="1" a="1"/>
  <c r="Q305" i="1" a="1"/>
  <c r="Q305" i="1" s="1"/>
  <c r="R305" i="1" s="1"/>
  <c r="U305" i="1" s="1"/>
  <c r="H305" i="1"/>
  <c r="J305" i="1" s="1"/>
  <c r="V305" i="1" s="1"/>
  <c r="T304" i="1"/>
  <c r="T304" i="1" a="1"/>
  <c r="Q304" i="1" a="1"/>
  <c r="Q304" i="1" s="1"/>
  <c r="R304" i="1" s="1"/>
  <c r="U304" i="1" s="1"/>
  <c r="H304" i="1"/>
  <c r="J304" i="1" s="1"/>
  <c r="V304" i="1" s="1"/>
  <c r="T303" i="1"/>
  <c r="T303" i="1" a="1"/>
  <c r="Q303" i="1" a="1"/>
  <c r="Q303" i="1" s="1"/>
  <c r="R303" i="1" s="1"/>
  <c r="U303" i="1" s="1"/>
  <c r="V303" i="1" s="1"/>
  <c r="W303" i="1" s="1"/>
  <c r="Y303" i="1" s="1"/>
  <c r="AA303" i="1" s="1"/>
  <c r="J303" i="1"/>
  <c r="T302" i="1" a="1"/>
  <c r="T302" i="1" s="1"/>
  <c r="Q302" i="1"/>
  <c r="R302" i="1" s="1"/>
  <c r="Q302" i="1" a="1"/>
  <c r="J302" i="1"/>
  <c r="H302" i="1"/>
  <c r="T301" i="1" a="1"/>
  <c r="T301" i="1" s="1"/>
  <c r="Q301" i="1"/>
  <c r="R301" i="1" s="1"/>
  <c r="U301" i="1" s="1"/>
  <c r="Q301" i="1" a="1"/>
  <c r="J301" i="1"/>
  <c r="V301" i="1" s="1"/>
  <c r="H301" i="1"/>
  <c r="T300" i="1" a="1"/>
  <c r="T300" i="1" s="1"/>
  <c r="Q300" i="1"/>
  <c r="R300" i="1" s="1"/>
  <c r="U300" i="1" s="1"/>
  <c r="Q300" i="1" a="1"/>
  <c r="J300" i="1"/>
  <c r="H300" i="1"/>
  <c r="T299" i="1" a="1"/>
  <c r="T299" i="1" s="1"/>
  <c r="Q299" i="1"/>
  <c r="R299" i="1" s="1"/>
  <c r="U299" i="1" s="1"/>
  <c r="Q299" i="1" a="1"/>
  <c r="J299" i="1"/>
  <c r="H299" i="1"/>
  <c r="T298" i="1" a="1"/>
  <c r="T298" i="1" s="1"/>
  <c r="Q298" i="1"/>
  <c r="R298" i="1" s="1"/>
  <c r="Q298" i="1" a="1"/>
  <c r="J298" i="1"/>
  <c r="T297" i="1"/>
  <c r="T297" i="1" a="1"/>
  <c r="Q297" i="1" a="1"/>
  <c r="Q297" i="1" s="1"/>
  <c r="R297" i="1" s="1"/>
  <c r="U297" i="1" s="1"/>
  <c r="H297" i="1"/>
  <c r="J297" i="1" s="1"/>
  <c r="V297" i="1" s="1"/>
  <c r="T296" i="1"/>
  <c r="T296" i="1" a="1"/>
  <c r="Q296" i="1" a="1"/>
  <c r="Q296" i="1" s="1"/>
  <c r="R296" i="1" s="1"/>
  <c r="U296" i="1" s="1"/>
  <c r="H296" i="1"/>
  <c r="J296" i="1" s="1"/>
  <c r="V296" i="1" s="1"/>
  <c r="T295" i="1"/>
  <c r="T295" i="1" a="1"/>
  <c r="Q295" i="1" a="1"/>
  <c r="Q295" i="1" s="1"/>
  <c r="R295" i="1" s="1"/>
  <c r="U295" i="1" s="1"/>
  <c r="H295" i="1"/>
  <c r="J295" i="1" s="1"/>
  <c r="V295" i="1" s="1"/>
  <c r="T294" i="1"/>
  <c r="T294" i="1" a="1"/>
  <c r="Q294" i="1" a="1"/>
  <c r="Q294" i="1" s="1"/>
  <c r="R294" i="1" s="1"/>
  <c r="U294" i="1" s="1"/>
  <c r="V294" i="1" s="1"/>
  <c r="W294" i="1" s="1"/>
  <c r="Y294" i="1" s="1"/>
  <c r="AA294" i="1" s="1"/>
  <c r="J294" i="1"/>
  <c r="T293" i="1" a="1"/>
  <c r="T293" i="1" s="1"/>
  <c r="Q293" i="1"/>
  <c r="R293" i="1" s="1"/>
  <c r="Q293" i="1" a="1"/>
  <c r="J293" i="1"/>
  <c r="H293" i="1"/>
  <c r="T292" i="1" a="1"/>
  <c r="T292" i="1" s="1"/>
  <c r="Q292" i="1"/>
  <c r="R292" i="1" s="1"/>
  <c r="U292" i="1" s="1"/>
  <c r="Q292" i="1" a="1"/>
  <c r="J292" i="1"/>
  <c r="V292" i="1" s="1"/>
  <c r="W292" i="1" s="1"/>
  <c r="Y292" i="1" s="1"/>
  <c r="AA292" i="1" s="1"/>
  <c r="T291" i="1"/>
  <c r="T291" i="1" a="1"/>
  <c r="Q291" i="1" a="1"/>
  <c r="Q291" i="1" s="1"/>
  <c r="R291" i="1" s="1"/>
  <c r="U291" i="1" s="1"/>
  <c r="H291" i="1"/>
  <c r="J291" i="1" s="1"/>
  <c r="V291" i="1" s="1"/>
  <c r="T290" i="1"/>
  <c r="T290" i="1" a="1"/>
  <c r="Q290" i="1" a="1"/>
  <c r="Q290" i="1" s="1"/>
  <c r="R290" i="1" s="1"/>
  <c r="U290" i="1" s="1"/>
  <c r="H290" i="1"/>
  <c r="J290" i="1" s="1"/>
  <c r="V290" i="1" s="1"/>
  <c r="T289" i="1"/>
  <c r="T289" i="1" a="1"/>
  <c r="Q289" i="1" a="1"/>
  <c r="Q289" i="1" s="1"/>
  <c r="R289" i="1" s="1"/>
  <c r="U289" i="1" s="1"/>
  <c r="V289" i="1" s="1"/>
  <c r="W289" i="1" s="1"/>
  <c r="Y289" i="1" s="1"/>
  <c r="AA289" i="1" s="1"/>
  <c r="J289" i="1"/>
  <c r="T288" i="1" a="1"/>
  <c r="T288" i="1" s="1"/>
  <c r="Q288" i="1"/>
  <c r="R288" i="1" s="1"/>
  <c r="U288" i="1" s="1"/>
  <c r="Q288" i="1" a="1"/>
  <c r="J288" i="1"/>
  <c r="V288" i="1" s="1"/>
  <c r="H288" i="1"/>
  <c r="T287" i="1" a="1"/>
  <c r="T287" i="1" s="1"/>
  <c r="Q287" i="1"/>
  <c r="R287" i="1" s="1"/>
  <c r="U287" i="1" s="1"/>
  <c r="Q287" i="1" a="1"/>
  <c r="J287" i="1"/>
  <c r="T286" i="1"/>
  <c r="T286" i="1" a="1"/>
  <c r="Q286" i="1" a="1"/>
  <c r="Q286" i="1" s="1"/>
  <c r="R286" i="1" s="1"/>
  <c r="U286" i="1" s="1"/>
  <c r="H286" i="1"/>
  <c r="J286" i="1" s="1"/>
  <c r="T285" i="1"/>
  <c r="T285" i="1" a="1"/>
  <c r="Q285" i="1" a="1"/>
  <c r="Q285" i="1" s="1"/>
  <c r="R285" i="1" s="1"/>
  <c r="U285" i="1" s="1"/>
  <c r="V285" i="1" s="1"/>
  <c r="W285" i="1" s="1"/>
  <c r="Y285" i="1" s="1"/>
  <c r="AA285" i="1" s="1"/>
  <c r="J285" i="1"/>
  <c r="T284" i="1" a="1"/>
  <c r="T284" i="1" s="1"/>
  <c r="Q284" i="1"/>
  <c r="R284" i="1" s="1"/>
  <c r="U284" i="1" s="1"/>
  <c r="Q284" i="1" a="1"/>
  <c r="J284" i="1"/>
  <c r="H284" i="1"/>
  <c r="T283" i="1" a="1"/>
  <c r="T283" i="1" s="1"/>
  <c r="Q283" i="1"/>
  <c r="R283" i="1" s="1"/>
  <c r="Q283" i="1" a="1"/>
  <c r="J283" i="1"/>
  <c r="H283" i="1"/>
  <c r="T282" i="1" a="1"/>
  <c r="T282" i="1" s="1"/>
  <c r="Q282" i="1"/>
  <c r="R282" i="1" s="1"/>
  <c r="Q282" i="1" a="1"/>
  <c r="J282" i="1"/>
  <c r="T281" i="1"/>
  <c r="T281" i="1" a="1"/>
  <c r="Q281" i="1" a="1"/>
  <c r="Q281" i="1" s="1"/>
  <c r="R281" i="1" s="1"/>
  <c r="U281" i="1" s="1"/>
  <c r="H281" i="1"/>
  <c r="J281" i="1" s="1"/>
  <c r="V281" i="1" s="1"/>
  <c r="T280" i="1"/>
  <c r="T280" i="1" a="1"/>
  <c r="Q280" i="1" a="1"/>
  <c r="Q280" i="1" s="1"/>
  <c r="R280" i="1" s="1"/>
  <c r="U280" i="1" s="1"/>
  <c r="V280" i="1" s="1"/>
  <c r="W280" i="1" s="1"/>
  <c r="Y280" i="1" s="1"/>
  <c r="AA280" i="1" s="1"/>
  <c r="J280" i="1"/>
  <c r="T279" i="1" a="1"/>
  <c r="T279" i="1" s="1"/>
  <c r="Q279" i="1"/>
  <c r="R279" i="1" s="1"/>
  <c r="Q279" i="1" a="1"/>
  <c r="J279" i="1"/>
  <c r="H279" i="1"/>
  <c r="T278" i="1" a="1"/>
  <c r="T278" i="1" s="1"/>
  <c r="Q278" i="1"/>
  <c r="R278" i="1" s="1"/>
  <c r="U278" i="1" s="1"/>
  <c r="Q278" i="1" a="1"/>
  <c r="J278" i="1"/>
  <c r="V278" i="1" s="1"/>
  <c r="H278" i="1"/>
  <c r="T277" i="1" a="1"/>
  <c r="T277" i="1" s="1"/>
  <c r="Q277" i="1"/>
  <c r="R277" i="1" s="1"/>
  <c r="U277" i="1" s="1"/>
  <c r="Q277" i="1" a="1"/>
  <c r="J277" i="1"/>
  <c r="H277" i="1"/>
  <c r="T276" i="1" a="1"/>
  <c r="T276" i="1" s="1"/>
  <c r="Q276" i="1"/>
  <c r="R276" i="1" s="1"/>
  <c r="Q276" i="1" a="1"/>
  <c r="J276" i="1"/>
  <c r="H276" i="1"/>
  <c r="T275" i="1" a="1"/>
  <c r="T275" i="1" s="1"/>
  <c r="Q275" i="1"/>
  <c r="R275" i="1" s="1"/>
  <c r="Q275" i="1" a="1"/>
  <c r="J275" i="1"/>
  <c r="H275" i="1"/>
  <c r="T274" i="1" a="1"/>
  <c r="T274" i="1" s="1"/>
  <c r="Q274" i="1"/>
  <c r="R274" i="1" s="1"/>
  <c r="U274" i="1" s="1"/>
  <c r="Q274" i="1" a="1"/>
  <c r="J274" i="1"/>
  <c r="V274" i="1" s="1"/>
  <c r="H274" i="1"/>
  <c r="T273" i="1" a="1"/>
  <c r="T273" i="1" s="1"/>
  <c r="Q273" i="1"/>
  <c r="R273" i="1" s="1"/>
  <c r="U273" i="1" s="1"/>
  <c r="Q273" i="1" a="1"/>
  <c r="J273" i="1"/>
  <c r="H273" i="1"/>
  <c r="T272" i="1" a="1"/>
  <c r="T272" i="1" s="1"/>
  <c r="Q272" i="1" a="1"/>
  <c r="Q272" i="1" s="1"/>
  <c r="R272" i="1" s="1"/>
  <c r="J272" i="1"/>
  <c r="H272" i="1"/>
  <c r="T271" i="1" a="1"/>
  <c r="T271" i="1" s="1"/>
  <c r="Q271" i="1" a="1"/>
  <c r="Q271" i="1" s="1"/>
  <c r="R271" i="1" s="1"/>
  <c r="J271" i="1"/>
  <c r="H271" i="1"/>
  <c r="T270" i="1"/>
  <c r="T270" i="1" a="1"/>
  <c r="Q270" i="1" a="1"/>
  <c r="Q270" i="1" s="1"/>
  <c r="R270" i="1" s="1"/>
  <c r="U270" i="1" s="1"/>
  <c r="J270" i="1"/>
  <c r="T269" i="1" a="1"/>
  <c r="T269" i="1" s="1"/>
  <c r="Q269" i="1" a="1"/>
  <c r="Q269" i="1" s="1"/>
  <c r="R269" i="1" s="1"/>
  <c r="U269" i="1" s="1"/>
  <c r="H269" i="1"/>
  <c r="J269" i="1" s="1"/>
  <c r="V269" i="1" s="1"/>
  <c r="T268" i="1" a="1"/>
  <c r="T268" i="1" s="1"/>
  <c r="R268" i="1"/>
  <c r="J268" i="1"/>
  <c r="T267" i="1"/>
  <c r="T267" i="1" a="1"/>
  <c r="Q267" i="1" a="1"/>
  <c r="Q267" i="1" s="1"/>
  <c r="R267" i="1" s="1"/>
  <c r="U267" i="1" s="1"/>
  <c r="J267" i="1"/>
  <c r="T266" i="1" a="1"/>
  <c r="T266" i="1" s="1"/>
  <c r="R266" i="1"/>
  <c r="Q266" i="1" a="1"/>
  <c r="Q266" i="1" s="1"/>
  <c r="H266" i="1"/>
  <c r="J266" i="1" s="1"/>
  <c r="T265" i="1"/>
  <c r="T265" i="1" a="1"/>
  <c r="R265" i="1"/>
  <c r="Q265" i="1" a="1"/>
  <c r="Q265" i="1" s="1"/>
  <c r="J265" i="1"/>
  <c r="U264" i="1"/>
  <c r="T264" i="1" a="1"/>
  <c r="T264" i="1" s="1"/>
  <c r="R264" i="1"/>
  <c r="Q264" i="1"/>
  <c r="Q264" i="1" a="1"/>
  <c r="J264" i="1"/>
  <c r="V264" i="1" s="1"/>
  <c r="H264" i="1"/>
  <c r="T263" i="1" a="1"/>
  <c r="T263" i="1" s="1"/>
  <c r="R263" i="1"/>
  <c r="U263" i="1" s="1"/>
  <c r="V263" i="1" s="1"/>
  <c r="W263" i="1" s="1"/>
  <c r="Y263" i="1" s="1"/>
  <c r="AA263" i="1" s="1"/>
  <c r="Q263" i="1"/>
  <c r="Q263" i="1" a="1"/>
  <c r="J263" i="1"/>
  <c r="T262" i="1"/>
  <c r="T262" i="1" a="1"/>
  <c r="Q262" i="1" a="1"/>
  <c r="Q262" i="1" s="1"/>
  <c r="R262" i="1" s="1"/>
  <c r="U262" i="1" s="1"/>
  <c r="H262" i="1"/>
  <c r="J262" i="1" s="1"/>
  <c r="T261" i="1"/>
  <c r="T261" i="1" a="1"/>
  <c r="Q261" i="1" a="1"/>
  <c r="Q261" i="1" s="1"/>
  <c r="R261" i="1" s="1"/>
  <c r="U261" i="1" s="1"/>
  <c r="V261" i="1" s="1"/>
  <c r="H261" i="1"/>
  <c r="J261" i="1" s="1"/>
  <c r="T260" i="1"/>
  <c r="T260" i="1" a="1"/>
  <c r="Q260" i="1" a="1"/>
  <c r="Q260" i="1" s="1"/>
  <c r="R260" i="1" s="1"/>
  <c r="U260" i="1" s="1"/>
  <c r="V260" i="1" s="1"/>
  <c r="W260" i="1" s="1"/>
  <c r="Y260" i="1" s="1"/>
  <c r="AA260" i="1" s="1"/>
  <c r="J260" i="1"/>
  <c r="T259" i="1"/>
  <c r="T259" i="1" a="1"/>
  <c r="Q259" i="1"/>
  <c r="R259" i="1" s="1"/>
  <c r="U259" i="1" s="1"/>
  <c r="Q259" i="1" a="1"/>
  <c r="J259" i="1"/>
  <c r="H259" i="1"/>
  <c r="T258" i="1"/>
  <c r="T258" i="1" a="1"/>
  <c r="Q258" i="1"/>
  <c r="R258" i="1" s="1"/>
  <c r="U258" i="1" s="1"/>
  <c r="Q258" i="1" a="1"/>
  <c r="J258" i="1"/>
  <c r="T257" i="1"/>
  <c r="T257" i="1" a="1"/>
  <c r="R257" i="1"/>
  <c r="Q257" i="1" a="1"/>
  <c r="Q257" i="1" s="1"/>
  <c r="J257" i="1"/>
  <c r="U256" i="1"/>
  <c r="T256" i="1" a="1"/>
  <c r="T256" i="1" s="1"/>
  <c r="R256" i="1"/>
  <c r="Q256" i="1"/>
  <c r="Q256" i="1" a="1"/>
  <c r="J256" i="1"/>
  <c r="V256" i="1" s="1"/>
  <c r="W256" i="1" s="1"/>
  <c r="Y256" i="1" s="1"/>
  <c r="AA256" i="1" s="1"/>
  <c r="T255" i="1" a="1"/>
  <c r="T255" i="1" s="1"/>
  <c r="R255" i="1"/>
  <c r="Q255" i="1"/>
  <c r="Q255" i="1" a="1"/>
  <c r="J255" i="1"/>
  <c r="H255" i="1"/>
  <c r="T254" i="1" a="1"/>
  <c r="T254" i="1" s="1"/>
  <c r="R254" i="1"/>
  <c r="Q254" i="1"/>
  <c r="Q254" i="1" a="1"/>
  <c r="J254" i="1"/>
  <c r="T253" i="1"/>
  <c r="T253" i="1" a="1"/>
  <c r="R253" i="1"/>
  <c r="U253" i="1" s="1"/>
  <c r="Q253" i="1"/>
  <c r="Q253" i="1" a="1"/>
  <c r="H253" i="1"/>
  <c r="J253" i="1" s="1"/>
  <c r="V253" i="1" s="1"/>
  <c r="T252" i="1"/>
  <c r="T252" i="1" a="1"/>
  <c r="Q252" i="1" a="1"/>
  <c r="Q252" i="1" s="1"/>
  <c r="R252" i="1" s="1"/>
  <c r="U252" i="1" s="1"/>
  <c r="H252" i="1"/>
  <c r="J252" i="1" s="1"/>
  <c r="V252" i="1" s="1"/>
  <c r="T251" i="1"/>
  <c r="T251" i="1" a="1"/>
  <c r="Q251" i="1" a="1"/>
  <c r="Q251" i="1" s="1"/>
  <c r="R251" i="1" s="1"/>
  <c r="U251" i="1" s="1"/>
  <c r="H251" i="1"/>
  <c r="J251" i="1" s="1"/>
  <c r="V251" i="1" s="1"/>
  <c r="T250" i="1"/>
  <c r="T250" i="1" a="1"/>
  <c r="Q250" i="1" a="1"/>
  <c r="Q250" i="1" s="1"/>
  <c r="R250" i="1" s="1"/>
  <c r="U250" i="1" s="1"/>
  <c r="H250" i="1"/>
  <c r="J250" i="1" s="1"/>
  <c r="V250" i="1" s="1"/>
  <c r="T249" i="1"/>
  <c r="T249" i="1" a="1"/>
  <c r="Q249" i="1" a="1"/>
  <c r="Q249" i="1" s="1"/>
  <c r="R249" i="1" s="1"/>
  <c r="U249" i="1" s="1"/>
  <c r="H249" i="1"/>
  <c r="J249" i="1" s="1"/>
  <c r="V249" i="1" s="1"/>
  <c r="T248" i="1"/>
  <c r="T248" i="1" a="1"/>
  <c r="Q248" i="1" a="1"/>
  <c r="Q248" i="1" s="1"/>
  <c r="R248" i="1" s="1"/>
  <c r="U248" i="1" s="1"/>
  <c r="H248" i="1"/>
  <c r="J248" i="1" s="1"/>
  <c r="V248" i="1" s="1"/>
  <c r="T247" i="1"/>
  <c r="T247" i="1" a="1"/>
  <c r="Q247" i="1" a="1"/>
  <c r="Q247" i="1" s="1"/>
  <c r="R247" i="1" s="1"/>
  <c r="U247" i="1" s="1"/>
  <c r="H247" i="1"/>
  <c r="J247" i="1" s="1"/>
  <c r="V247" i="1" s="1"/>
  <c r="T246" i="1"/>
  <c r="T246" i="1" a="1"/>
  <c r="Q246" i="1" a="1"/>
  <c r="Q246" i="1" s="1"/>
  <c r="R246" i="1" s="1"/>
  <c r="U246" i="1" s="1"/>
  <c r="V246" i="1" s="1"/>
  <c r="W246" i="1" s="1"/>
  <c r="Y246" i="1" s="1"/>
  <c r="AA246" i="1" s="1"/>
  <c r="J246" i="1"/>
  <c r="T245" i="1" a="1"/>
  <c r="T245" i="1" s="1"/>
  <c r="Q245" i="1"/>
  <c r="R245" i="1" s="1"/>
  <c r="U245" i="1" s="1"/>
  <c r="Q245" i="1" a="1"/>
  <c r="J245" i="1"/>
  <c r="V245" i="1" s="1"/>
  <c r="H245" i="1"/>
  <c r="T244" i="1" a="1"/>
  <c r="T244" i="1" s="1"/>
  <c r="Q244" i="1"/>
  <c r="R244" i="1" s="1"/>
  <c r="U244" i="1" s="1"/>
  <c r="Q244" i="1" a="1"/>
  <c r="J244" i="1"/>
  <c r="H244" i="1"/>
  <c r="T243" i="1" a="1"/>
  <c r="T243" i="1" s="1"/>
  <c r="Q243" i="1" a="1"/>
  <c r="Q243" i="1" s="1"/>
  <c r="R243" i="1" s="1"/>
  <c r="U243" i="1" s="1"/>
  <c r="J243" i="1"/>
  <c r="T242" i="1" a="1"/>
  <c r="T242" i="1" s="1"/>
  <c r="Q242" i="1" a="1"/>
  <c r="Q242" i="1" s="1"/>
  <c r="R242" i="1" s="1"/>
  <c r="U242" i="1" s="1"/>
  <c r="H242" i="1"/>
  <c r="J242" i="1" s="1"/>
  <c r="V242" i="1" s="1"/>
  <c r="T241" i="1" a="1"/>
  <c r="T241" i="1" s="1"/>
  <c r="Q241" i="1" a="1"/>
  <c r="Q241" i="1" s="1"/>
  <c r="R241" i="1" s="1"/>
  <c r="U241" i="1" s="1"/>
  <c r="V241" i="1" s="1"/>
  <c r="W241" i="1" s="1"/>
  <c r="Y241" i="1" s="1"/>
  <c r="AA241" i="1" s="1"/>
  <c r="J241" i="1"/>
  <c r="T240" i="1" a="1"/>
  <c r="T240" i="1" s="1"/>
  <c r="Q240" i="1"/>
  <c r="R240" i="1" s="1"/>
  <c r="Q240" i="1" a="1"/>
  <c r="J240" i="1"/>
  <c r="H240" i="1"/>
  <c r="T239" i="1" a="1"/>
  <c r="T239" i="1" s="1"/>
  <c r="Q239" i="1"/>
  <c r="R239" i="1" s="1"/>
  <c r="U239" i="1" s="1"/>
  <c r="Q239" i="1" a="1"/>
  <c r="J239" i="1"/>
  <c r="V239" i="1" s="1"/>
  <c r="W239" i="1" s="1"/>
  <c r="Y239" i="1" s="1"/>
  <c r="AA239" i="1" s="1"/>
  <c r="T238" i="1"/>
  <c r="T238" i="1" a="1"/>
  <c r="Q238" i="1" a="1"/>
  <c r="Q238" i="1" s="1"/>
  <c r="R238" i="1" s="1"/>
  <c r="U238" i="1" s="1"/>
  <c r="H238" i="1"/>
  <c r="J238" i="1" s="1"/>
  <c r="V238" i="1" s="1"/>
  <c r="T237" i="1"/>
  <c r="T237" i="1" a="1"/>
  <c r="Q237" i="1" a="1"/>
  <c r="Q237" i="1" s="1"/>
  <c r="R237" i="1" s="1"/>
  <c r="U237" i="1" s="1"/>
  <c r="V237" i="1" s="1"/>
  <c r="W237" i="1" s="1"/>
  <c r="Y237" i="1" s="1"/>
  <c r="AA237" i="1" s="1"/>
  <c r="J237" i="1"/>
  <c r="T236" i="1" a="1"/>
  <c r="T236" i="1" s="1"/>
  <c r="Q236" i="1"/>
  <c r="R236" i="1" s="1"/>
  <c r="U236" i="1" s="1"/>
  <c r="Q236" i="1" a="1"/>
  <c r="J236" i="1"/>
  <c r="V236" i="1" s="1"/>
  <c r="H236" i="1"/>
  <c r="T235" i="1" a="1"/>
  <c r="T235" i="1" s="1"/>
  <c r="Q235" i="1" a="1"/>
  <c r="Q235" i="1" s="1"/>
  <c r="R235" i="1" s="1"/>
  <c r="U235" i="1" s="1"/>
  <c r="J235" i="1"/>
  <c r="V235" i="1" s="1"/>
  <c r="W235" i="1" s="1"/>
  <c r="Y235" i="1" s="1"/>
  <c r="AA235" i="1" s="1"/>
  <c r="T234" i="1" a="1"/>
  <c r="T234" i="1" s="1"/>
  <c r="Q234" i="1" a="1"/>
  <c r="Q234" i="1" s="1"/>
  <c r="R234" i="1" s="1"/>
  <c r="U234" i="1" s="1"/>
  <c r="H234" i="1"/>
  <c r="J234" i="1" s="1"/>
  <c r="V234" i="1" s="1"/>
  <c r="T233" i="1" a="1"/>
  <c r="T233" i="1" s="1"/>
  <c r="Q233" i="1" a="1"/>
  <c r="Q233" i="1" s="1"/>
  <c r="R233" i="1" s="1"/>
  <c r="J233" i="1"/>
  <c r="T232" i="1" a="1"/>
  <c r="T232" i="1" s="1"/>
  <c r="Q232" i="1"/>
  <c r="R232" i="1" s="1"/>
  <c r="U232" i="1" s="1"/>
  <c r="Q232" i="1" a="1"/>
  <c r="J232" i="1"/>
  <c r="H232" i="1"/>
  <c r="T231" i="1" a="1"/>
  <c r="T231" i="1" s="1"/>
  <c r="Q231" i="1"/>
  <c r="R231" i="1" s="1"/>
  <c r="Q231" i="1" a="1"/>
  <c r="J231" i="1"/>
  <c r="H231" i="1"/>
  <c r="T230" i="1" a="1"/>
  <c r="T230" i="1" s="1"/>
  <c r="Q230" i="1"/>
  <c r="R230" i="1" s="1"/>
  <c r="U230" i="1" s="1"/>
  <c r="Q230" i="1" a="1"/>
  <c r="J230" i="1"/>
  <c r="V230" i="1" s="1"/>
  <c r="H230" i="1"/>
  <c r="T229" i="1" a="1"/>
  <c r="T229" i="1" s="1"/>
  <c r="Q229" i="1"/>
  <c r="R229" i="1" s="1"/>
  <c r="U229" i="1" s="1"/>
  <c r="Q229" i="1" a="1"/>
  <c r="J229" i="1"/>
  <c r="T228" i="1"/>
  <c r="T228" i="1" a="1"/>
  <c r="Q228" i="1" a="1"/>
  <c r="Q228" i="1" s="1"/>
  <c r="R228" i="1" s="1"/>
  <c r="U228" i="1" s="1"/>
  <c r="H228" i="1"/>
  <c r="J228" i="1" s="1"/>
  <c r="T227" i="1"/>
  <c r="T227" i="1" a="1"/>
  <c r="Q227" i="1" a="1"/>
  <c r="Q227" i="1" s="1"/>
  <c r="R227" i="1" s="1"/>
  <c r="U227" i="1" s="1"/>
  <c r="H227" i="1"/>
  <c r="J227" i="1" s="1"/>
  <c r="T226" i="1"/>
  <c r="T226" i="1" a="1"/>
  <c r="Q226" i="1" a="1"/>
  <c r="Q226" i="1" s="1"/>
  <c r="R226" i="1" s="1"/>
  <c r="U226" i="1" s="1"/>
  <c r="V226" i="1" s="1"/>
  <c r="W226" i="1" s="1"/>
  <c r="Y226" i="1" s="1"/>
  <c r="AA226" i="1" s="1"/>
  <c r="J226" i="1"/>
  <c r="T225" i="1" a="1"/>
  <c r="T225" i="1" s="1"/>
  <c r="Q225" i="1"/>
  <c r="R225" i="1" s="1"/>
  <c r="U225" i="1" s="1"/>
  <c r="Q225" i="1" a="1"/>
  <c r="J225" i="1"/>
  <c r="H225" i="1"/>
  <c r="T224" i="1" a="1"/>
  <c r="T224" i="1" s="1"/>
  <c r="Q224" i="1" a="1"/>
  <c r="Q224" i="1" s="1"/>
  <c r="R224" i="1" s="1"/>
  <c r="U224" i="1" s="1"/>
  <c r="J224" i="1"/>
  <c r="H224" i="1"/>
  <c r="T223" i="1" a="1"/>
  <c r="T223" i="1" s="1"/>
  <c r="Q223" i="1" a="1"/>
  <c r="Q223" i="1" s="1"/>
  <c r="R223" i="1" s="1"/>
  <c r="U223" i="1" s="1"/>
  <c r="J223" i="1"/>
  <c r="H223" i="1"/>
  <c r="T222" i="1" a="1"/>
  <c r="T222" i="1" s="1"/>
  <c r="Q222" i="1" a="1"/>
  <c r="Q222" i="1" s="1"/>
  <c r="R222" i="1" s="1"/>
  <c r="U222" i="1" s="1"/>
  <c r="J222" i="1"/>
  <c r="H222" i="1"/>
  <c r="T221" i="1" a="1"/>
  <c r="T221" i="1" s="1"/>
  <c r="Q221" i="1" a="1"/>
  <c r="Q221" i="1" s="1"/>
  <c r="R221" i="1" s="1"/>
  <c r="U221" i="1" s="1"/>
  <c r="J221" i="1"/>
  <c r="H221" i="1"/>
  <c r="T220" i="1" a="1"/>
  <c r="T220" i="1" s="1"/>
  <c r="Q220" i="1" a="1"/>
  <c r="Q220" i="1" s="1"/>
  <c r="R220" i="1" s="1"/>
  <c r="U220" i="1" s="1"/>
  <c r="J220" i="1"/>
  <c r="T219" i="1" a="1"/>
  <c r="T219" i="1" s="1"/>
  <c r="Q219" i="1" a="1"/>
  <c r="Q219" i="1" s="1"/>
  <c r="R219" i="1" s="1"/>
  <c r="U219" i="1" s="1"/>
  <c r="H219" i="1"/>
  <c r="J219" i="1" s="1"/>
  <c r="V219" i="1" s="1"/>
  <c r="T218" i="1" a="1"/>
  <c r="T218" i="1" s="1"/>
  <c r="Q218" i="1" a="1"/>
  <c r="Q218" i="1" s="1"/>
  <c r="R218" i="1" s="1"/>
  <c r="U218" i="1" s="1"/>
  <c r="H218" i="1"/>
  <c r="J218" i="1" s="1"/>
  <c r="V218" i="1" s="1"/>
  <c r="T217" i="1" a="1"/>
  <c r="T217" i="1" s="1"/>
  <c r="Q217" i="1" a="1"/>
  <c r="Q217" i="1" s="1"/>
  <c r="R217" i="1" s="1"/>
  <c r="H217" i="1"/>
  <c r="J217" i="1" s="1"/>
  <c r="T216" i="1" a="1"/>
  <c r="T216" i="1" s="1"/>
  <c r="Q216" i="1" a="1"/>
  <c r="Q216" i="1" s="1"/>
  <c r="R216" i="1" s="1"/>
  <c r="U216" i="1" s="1"/>
  <c r="H216" i="1"/>
  <c r="J216" i="1" s="1"/>
  <c r="T215" i="1" a="1"/>
  <c r="T215" i="1" s="1"/>
  <c r="Q215" i="1" a="1"/>
  <c r="Q215" i="1" s="1"/>
  <c r="R215" i="1" s="1"/>
  <c r="U215" i="1" s="1"/>
  <c r="H215" i="1"/>
  <c r="J215" i="1" s="1"/>
  <c r="V215" i="1" s="1"/>
  <c r="T214" i="1" a="1"/>
  <c r="T214" i="1" s="1"/>
  <c r="Q214" i="1" a="1"/>
  <c r="Q214" i="1" s="1"/>
  <c r="R214" i="1" s="1"/>
  <c r="U214" i="1" s="1"/>
  <c r="H214" i="1"/>
  <c r="J214" i="1" s="1"/>
  <c r="V214" i="1" s="1"/>
  <c r="T213" i="1"/>
  <c r="T213" i="1" a="1"/>
  <c r="Q213" i="1" a="1"/>
  <c r="Q213" i="1" s="1"/>
  <c r="R213" i="1" s="1"/>
  <c r="U213" i="1" s="1"/>
  <c r="V213" i="1" s="1"/>
  <c r="W213" i="1" s="1"/>
  <c r="Y213" i="1" s="1"/>
  <c r="AA213" i="1" s="1"/>
  <c r="J213" i="1"/>
  <c r="T212" i="1" a="1"/>
  <c r="T212" i="1" s="1"/>
  <c r="Q212" i="1"/>
  <c r="R212" i="1" s="1"/>
  <c r="Q212" i="1" a="1"/>
  <c r="J212" i="1"/>
  <c r="H212" i="1"/>
  <c r="T211" i="1" a="1"/>
  <c r="T211" i="1" s="1"/>
  <c r="Q211" i="1"/>
  <c r="R211" i="1" s="1"/>
  <c r="U211" i="1" s="1"/>
  <c r="Q211" i="1" a="1"/>
  <c r="J211" i="1"/>
  <c r="V211" i="1" s="1"/>
  <c r="W211" i="1" s="1"/>
  <c r="Y211" i="1" s="1"/>
  <c r="AA211" i="1" s="1"/>
  <c r="T210" i="1"/>
  <c r="T210" i="1" a="1"/>
  <c r="Q210" i="1" a="1"/>
  <c r="Q210" i="1" s="1"/>
  <c r="R210" i="1" s="1"/>
  <c r="U210" i="1" s="1"/>
  <c r="H210" i="1"/>
  <c r="J210" i="1" s="1"/>
  <c r="V210" i="1" s="1"/>
  <c r="T209" i="1"/>
  <c r="T209" i="1" a="1"/>
  <c r="Q209" i="1" a="1"/>
  <c r="Q209" i="1" s="1"/>
  <c r="R209" i="1" s="1"/>
  <c r="U209" i="1" s="1"/>
  <c r="V209" i="1" s="1"/>
  <c r="W209" i="1" s="1"/>
  <c r="Y209" i="1" s="1"/>
  <c r="AA209" i="1" s="1"/>
  <c r="J209" i="1"/>
  <c r="T208" i="1" a="1"/>
  <c r="T208" i="1" s="1"/>
  <c r="Q208" i="1"/>
  <c r="R208" i="1" s="1"/>
  <c r="U208" i="1" s="1"/>
  <c r="Q208" i="1" a="1"/>
  <c r="J208" i="1"/>
  <c r="V208" i="1" s="1"/>
  <c r="H208" i="1"/>
  <c r="T207" i="1" a="1"/>
  <c r="T207" i="1" s="1"/>
  <c r="Q207" i="1" a="1"/>
  <c r="Q207" i="1" s="1"/>
  <c r="R207" i="1" s="1"/>
  <c r="U207" i="1" s="1"/>
  <c r="J207" i="1"/>
  <c r="V207" i="1" s="1"/>
  <c r="W207" i="1" s="1"/>
  <c r="Y207" i="1" s="1"/>
  <c r="AA207" i="1" s="1"/>
  <c r="T206" i="1" a="1"/>
  <c r="T206" i="1" s="1"/>
  <c r="Q206" i="1" a="1"/>
  <c r="Q206" i="1" s="1"/>
  <c r="R206" i="1" s="1"/>
  <c r="U206" i="1" s="1"/>
  <c r="H206" i="1"/>
  <c r="J206" i="1" s="1"/>
  <c r="V206" i="1" s="1"/>
  <c r="T205" i="1"/>
  <c r="T205" i="1" a="1"/>
  <c r="Q205" i="1" a="1"/>
  <c r="Q205" i="1" s="1"/>
  <c r="R205" i="1" s="1"/>
  <c r="U205" i="1" s="1"/>
  <c r="V205" i="1" s="1"/>
  <c r="W205" i="1" s="1"/>
  <c r="Y205" i="1" s="1"/>
  <c r="AA205" i="1" s="1"/>
  <c r="J205" i="1"/>
  <c r="T204" i="1" a="1"/>
  <c r="T204" i="1" s="1"/>
  <c r="Q204" i="1"/>
  <c r="R204" i="1" s="1"/>
  <c r="Q204" i="1" a="1"/>
  <c r="J204" i="1"/>
  <c r="H204" i="1"/>
  <c r="T203" i="1" a="1"/>
  <c r="T203" i="1" s="1"/>
  <c r="Q203" i="1"/>
  <c r="R203" i="1" s="1"/>
  <c r="U203" i="1" s="1"/>
  <c r="Q203" i="1" a="1"/>
  <c r="J203" i="1"/>
  <c r="V203" i="1" s="1"/>
  <c r="W203" i="1" s="1"/>
  <c r="Y203" i="1" s="1"/>
  <c r="AA203" i="1" s="1"/>
  <c r="T202" i="1"/>
  <c r="T202" i="1" a="1"/>
  <c r="Q202" i="1" a="1"/>
  <c r="Q202" i="1" s="1"/>
  <c r="R202" i="1" s="1"/>
  <c r="U202" i="1" s="1"/>
  <c r="H202" i="1"/>
  <c r="J202" i="1" s="1"/>
  <c r="V202" i="1" s="1"/>
  <c r="T201" i="1"/>
  <c r="T201" i="1" a="1"/>
  <c r="Q201" i="1" a="1"/>
  <c r="Q201" i="1" s="1"/>
  <c r="R201" i="1" s="1"/>
  <c r="U201" i="1" s="1"/>
  <c r="H201" i="1"/>
  <c r="J201" i="1" s="1"/>
  <c r="V201" i="1" s="1"/>
  <c r="T200" i="1"/>
  <c r="T200" i="1" a="1"/>
  <c r="Q200" i="1" a="1"/>
  <c r="Q200" i="1" s="1"/>
  <c r="R200" i="1" s="1"/>
  <c r="U200" i="1" s="1"/>
  <c r="V200" i="1" s="1"/>
  <c r="W200" i="1" s="1"/>
  <c r="Y200" i="1" s="1"/>
  <c r="AA200" i="1" s="1"/>
  <c r="J200" i="1"/>
  <c r="T199" i="1" a="1"/>
  <c r="T199" i="1" s="1"/>
  <c r="Q199" i="1"/>
  <c r="R199" i="1" s="1"/>
  <c r="U199" i="1" s="1"/>
  <c r="Q199" i="1" a="1"/>
  <c r="J199" i="1"/>
  <c r="V199" i="1" s="1"/>
  <c r="H199" i="1"/>
  <c r="T198" i="1" a="1"/>
  <c r="T198" i="1" s="1"/>
  <c r="Q198" i="1"/>
  <c r="R198" i="1" s="1"/>
  <c r="U198" i="1" s="1"/>
  <c r="Q198" i="1" a="1"/>
  <c r="J198" i="1"/>
  <c r="H198" i="1"/>
  <c r="T197" i="1" a="1"/>
  <c r="T197" i="1" s="1"/>
  <c r="Q197" i="1" a="1"/>
  <c r="Q197" i="1" s="1"/>
  <c r="R197" i="1" s="1"/>
  <c r="U197" i="1" s="1"/>
  <c r="J197" i="1"/>
  <c r="T196" i="1" a="1"/>
  <c r="T196" i="1" s="1"/>
  <c r="Q196" i="1" a="1"/>
  <c r="Q196" i="1" s="1"/>
  <c r="R196" i="1" s="1"/>
  <c r="U196" i="1" s="1"/>
  <c r="H196" i="1"/>
  <c r="J196" i="1" s="1"/>
  <c r="V196" i="1" s="1"/>
  <c r="T195" i="1" a="1"/>
  <c r="T195" i="1" s="1"/>
  <c r="Q195" i="1" a="1"/>
  <c r="Q195" i="1" s="1"/>
  <c r="R195" i="1" s="1"/>
  <c r="U195" i="1" s="1"/>
  <c r="H195" i="1"/>
  <c r="J195" i="1" s="1"/>
  <c r="V195" i="1" s="1"/>
  <c r="T194" i="1"/>
  <c r="T194" i="1" a="1"/>
  <c r="Q194" i="1" a="1"/>
  <c r="Q194" i="1" s="1"/>
  <c r="R194" i="1" s="1"/>
  <c r="U194" i="1" s="1"/>
  <c r="H194" i="1"/>
  <c r="J194" i="1" s="1"/>
  <c r="V194" i="1" s="1"/>
  <c r="T193" i="1"/>
  <c r="T193" i="1" a="1"/>
  <c r="Q193" i="1" a="1"/>
  <c r="Q193" i="1" s="1"/>
  <c r="R193" i="1" s="1"/>
  <c r="U193" i="1" s="1"/>
  <c r="H193" i="1"/>
  <c r="J193" i="1" s="1"/>
  <c r="V193" i="1" s="1"/>
  <c r="T192" i="1"/>
  <c r="T192" i="1" a="1"/>
  <c r="Q192" i="1" a="1"/>
  <c r="Q192" i="1" s="1"/>
  <c r="R192" i="1" s="1"/>
  <c r="U192" i="1" s="1"/>
  <c r="H192" i="1"/>
  <c r="J192" i="1" s="1"/>
  <c r="V192" i="1" s="1"/>
  <c r="T191" i="1"/>
  <c r="T191" i="1" a="1"/>
  <c r="Q191" i="1" a="1"/>
  <c r="Q191" i="1" s="1"/>
  <c r="R191" i="1" s="1"/>
  <c r="U191" i="1" s="1"/>
  <c r="H191" i="1"/>
  <c r="J191" i="1" s="1"/>
  <c r="V191" i="1" s="1"/>
  <c r="T190" i="1"/>
  <c r="T190" i="1" a="1"/>
  <c r="Q190" i="1" a="1"/>
  <c r="Q190" i="1" s="1"/>
  <c r="R190" i="1" s="1"/>
  <c r="U190" i="1" s="1"/>
  <c r="H190" i="1"/>
  <c r="J190" i="1" s="1"/>
  <c r="V190" i="1" s="1"/>
  <c r="T189" i="1"/>
  <c r="T189" i="1" a="1"/>
  <c r="Q189" i="1" a="1"/>
  <c r="Q189" i="1" s="1"/>
  <c r="R189" i="1" s="1"/>
  <c r="U189" i="1" s="1"/>
  <c r="H189" i="1"/>
  <c r="J189" i="1" s="1"/>
  <c r="V189" i="1" s="1"/>
  <c r="T188" i="1"/>
  <c r="T188" i="1" a="1"/>
  <c r="Q188" i="1" a="1"/>
  <c r="Q188" i="1" s="1"/>
  <c r="R188" i="1" s="1"/>
  <c r="U188" i="1" s="1"/>
  <c r="H188" i="1"/>
  <c r="J188" i="1" s="1"/>
  <c r="T187" i="1"/>
  <c r="T187" i="1" a="1"/>
  <c r="Q187" i="1" a="1"/>
  <c r="Q187" i="1" s="1"/>
  <c r="R187" i="1" s="1"/>
  <c r="U187" i="1" s="1"/>
  <c r="H187" i="1"/>
  <c r="J187" i="1" s="1"/>
  <c r="T186" i="1"/>
  <c r="T186" i="1" a="1"/>
  <c r="Q186" i="1" a="1"/>
  <c r="Q186" i="1" s="1"/>
  <c r="R186" i="1" s="1"/>
  <c r="H186" i="1"/>
  <c r="J186" i="1" s="1"/>
  <c r="T185" i="1"/>
  <c r="T185" i="1" a="1"/>
  <c r="Q185" i="1" a="1"/>
  <c r="Q185" i="1" s="1"/>
  <c r="R185" i="1" s="1"/>
  <c r="H185" i="1"/>
  <c r="J185" i="1" s="1"/>
  <c r="T184" i="1"/>
  <c r="T184" i="1" a="1"/>
  <c r="Q184" i="1" a="1"/>
  <c r="Q184" i="1" s="1"/>
  <c r="R184" i="1" s="1"/>
  <c r="U184" i="1" s="1"/>
  <c r="H184" i="1"/>
  <c r="J184" i="1" s="1"/>
  <c r="T183" i="1"/>
  <c r="T183" i="1" a="1"/>
  <c r="Q183" i="1" a="1"/>
  <c r="Q183" i="1" s="1"/>
  <c r="R183" i="1" s="1"/>
  <c r="U183" i="1" s="1"/>
  <c r="H183" i="1"/>
  <c r="J183" i="1" s="1"/>
  <c r="T182" i="1"/>
  <c r="T182" i="1" a="1"/>
  <c r="Q182" i="1" a="1"/>
  <c r="Q182" i="1" s="1"/>
  <c r="R182" i="1" s="1"/>
  <c r="P182" i="1"/>
  <c r="J182" i="1"/>
  <c r="T181" i="1"/>
  <c r="T181" i="1" a="1"/>
  <c r="Q181" i="1" a="1"/>
  <c r="Q181" i="1" s="1"/>
  <c r="R181" i="1" s="1"/>
  <c r="U181" i="1" s="1"/>
  <c r="V181" i="1" s="1"/>
  <c r="W181" i="1" s="1"/>
  <c r="J181" i="1"/>
  <c r="T180" i="1" a="1"/>
  <c r="T180" i="1" s="1"/>
  <c r="Q180" i="1"/>
  <c r="R180" i="1" s="1"/>
  <c r="U180" i="1" s="1"/>
  <c r="Q180" i="1" a="1"/>
  <c r="J180" i="1"/>
  <c r="H180" i="1"/>
  <c r="T179" i="1" a="1"/>
  <c r="T179" i="1" s="1"/>
  <c r="Q179" i="1"/>
  <c r="R179" i="1" s="1"/>
  <c r="Q179" i="1" a="1"/>
  <c r="J179" i="1"/>
  <c r="T178" i="1"/>
  <c r="T178" i="1" a="1"/>
  <c r="R178" i="1"/>
  <c r="U178" i="1" s="1"/>
  <c r="V178" i="1" s="1"/>
  <c r="Q178" i="1" a="1"/>
  <c r="Q178" i="1" s="1"/>
  <c r="H178" i="1"/>
  <c r="J178" i="1" s="1"/>
  <c r="T177" i="1"/>
  <c r="T177" i="1" a="1"/>
  <c r="Q177" i="1" a="1"/>
  <c r="Q177" i="1" s="1"/>
  <c r="R177" i="1" s="1"/>
  <c r="U177" i="1" s="1"/>
  <c r="V177" i="1" s="1"/>
  <c r="W177" i="1" s="1"/>
  <c r="Y177" i="1" s="1"/>
  <c r="AA177" i="1" s="1"/>
  <c r="J177" i="1"/>
  <c r="T176" i="1" a="1"/>
  <c r="T176" i="1" s="1"/>
  <c r="Q176" i="1"/>
  <c r="R176" i="1" s="1"/>
  <c r="U176" i="1" s="1"/>
  <c r="Q176" i="1" a="1"/>
  <c r="J176" i="1"/>
  <c r="H176" i="1"/>
  <c r="U175" i="1"/>
  <c r="T175" i="1" a="1"/>
  <c r="T175" i="1" s="1"/>
  <c r="Q175" i="1"/>
  <c r="R175" i="1" s="1"/>
  <c r="Q175" i="1" a="1"/>
  <c r="J175" i="1"/>
  <c r="V175" i="1" s="1"/>
  <c r="H175" i="1"/>
  <c r="U174" i="1"/>
  <c r="T174" i="1" a="1"/>
  <c r="T174" i="1" s="1"/>
  <c r="Q174" i="1"/>
  <c r="R174" i="1" s="1"/>
  <c r="Q174" i="1" a="1"/>
  <c r="J174" i="1"/>
  <c r="V174" i="1" s="1"/>
  <c r="H174" i="1"/>
  <c r="T173" i="1" a="1"/>
  <c r="T173" i="1" s="1"/>
  <c r="Q173" i="1"/>
  <c r="R173" i="1" s="1"/>
  <c r="U173" i="1" s="1"/>
  <c r="Q173" i="1" a="1"/>
  <c r="J173" i="1"/>
  <c r="H173" i="1"/>
  <c r="T172" i="1" a="1"/>
  <c r="T172" i="1" s="1"/>
  <c r="Q172" i="1"/>
  <c r="R172" i="1" s="1"/>
  <c r="U172" i="1" s="1"/>
  <c r="Q172" i="1" a="1"/>
  <c r="J172" i="1"/>
  <c r="T171" i="1"/>
  <c r="T171" i="1" a="1"/>
  <c r="Q171" i="1" a="1"/>
  <c r="Q171" i="1" s="1"/>
  <c r="R171" i="1" s="1"/>
  <c r="J171" i="1"/>
  <c r="H171" i="1"/>
  <c r="T170" i="1"/>
  <c r="T170" i="1" a="1"/>
  <c r="Q170" i="1" a="1"/>
  <c r="Q170" i="1" s="1"/>
  <c r="R170" i="1" s="1"/>
  <c r="J170" i="1"/>
  <c r="H170" i="1"/>
  <c r="T169" i="1" a="1"/>
  <c r="T169" i="1" s="1"/>
  <c r="Q169" i="1" a="1"/>
  <c r="Q169" i="1" s="1"/>
  <c r="R169" i="1" s="1"/>
  <c r="J169" i="1"/>
  <c r="H169" i="1"/>
  <c r="T168" i="1" a="1"/>
  <c r="T168" i="1" s="1"/>
  <c r="Q168" i="1" a="1"/>
  <c r="Q168" i="1" s="1"/>
  <c r="R168" i="1" s="1"/>
  <c r="J168" i="1"/>
  <c r="H168" i="1"/>
  <c r="T167" i="1"/>
  <c r="T167" i="1" a="1"/>
  <c r="Q167" i="1" a="1"/>
  <c r="Q167" i="1" s="1"/>
  <c r="R167" i="1" s="1"/>
  <c r="H167" i="1"/>
  <c r="J167" i="1" s="1"/>
  <c r="T166" i="1"/>
  <c r="T166" i="1" a="1"/>
  <c r="Q166" i="1" a="1"/>
  <c r="Q166" i="1" s="1"/>
  <c r="R166" i="1" s="1"/>
  <c r="U166" i="1" s="1"/>
  <c r="J166" i="1"/>
  <c r="V166" i="1" s="1"/>
  <c r="H166" i="1"/>
  <c r="T165" i="1" a="1"/>
  <c r="T165" i="1" s="1"/>
  <c r="Q165" i="1" a="1"/>
  <c r="Q165" i="1" s="1"/>
  <c r="R165" i="1" s="1"/>
  <c r="H165" i="1"/>
  <c r="J165" i="1" s="1"/>
  <c r="T164" i="1" a="1"/>
  <c r="T164" i="1" s="1"/>
  <c r="R164" i="1"/>
  <c r="Q164" i="1" a="1"/>
  <c r="Q164" i="1" s="1"/>
  <c r="H164" i="1"/>
  <c r="J164" i="1" s="1"/>
  <c r="T163" i="1" a="1"/>
  <c r="T163" i="1" s="1"/>
  <c r="Q163" i="1" a="1"/>
  <c r="Q163" i="1" s="1"/>
  <c r="R163" i="1" s="1"/>
  <c r="U163" i="1" s="1"/>
  <c r="J163" i="1"/>
  <c r="T162" i="1" a="1"/>
  <c r="T162" i="1" s="1"/>
  <c r="Q162" i="1"/>
  <c r="R162" i="1" s="1"/>
  <c r="U162" i="1" s="1"/>
  <c r="Q162" i="1" a="1"/>
  <c r="J162" i="1"/>
  <c r="T161" i="1"/>
  <c r="T161" i="1" a="1"/>
  <c r="Q161" i="1"/>
  <c r="R161" i="1" s="1"/>
  <c r="U161" i="1" s="1"/>
  <c r="V161" i="1" s="1"/>
  <c r="Q161" i="1" a="1"/>
  <c r="H161" i="1"/>
  <c r="J161" i="1" s="1"/>
  <c r="T160" i="1"/>
  <c r="T160" i="1" a="1"/>
  <c r="Q160" i="1" a="1"/>
  <c r="Q160" i="1" s="1"/>
  <c r="R160" i="1" s="1"/>
  <c r="U160" i="1" s="1"/>
  <c r="H160" i="1"/>
  <c r="J160" i="1" s="1"/>
  <c r="V160" i="1" s="1"/>
  <c r="T159" i="1"/>
  <c r="T159" i="1" a="1"/>
  <c r="R159" i="1"/>
  <c r="U159" i="1" s="1"/>
  <c r="V159" i="1" s="1"/>
  <c r="Q159" i="1"/>
  <c r="Q159" i="1" a="1"/>
  <c r="H159" i="1"/>
  <c r="J159" i="1" s="1"/>
  <c r="T158" i="1"/>
  <c r="T158" i="1" a="1"/>
  <c r="Q158" i="1" a="1"/>
  <c r="Q158" i="1" s="1"/>
  <c r="R158" i="1" s="1"/>
  <c r="U158" i="1" s="1"/>
  <c r="H158" i="1"/>
  <c r="J158" i="1" s="1"/>
  <c r="V158" i="1" s="1"/>
  <c r="T157" i="1"/>
  <c r="T157" i="1" a="1"/>
  <c r="R157" i="1"/>
  <c r="U157" i="1" s="1"/>
  <c r="V157" i="1" s="1"/>
  <c r="Q157" i="1"/>
  <c r="Q157" i="1" a="1"/>
  <c r="H157" i="1"/>
  <c r="J157" i="1" s="1"/>
  <c r="T156" i="1"/>
  <c r="T156" i="1" a="1"/>
  <c r="Q156" i="1" a="1"/>
  <c r="Q156" i="1" s="1"/>
  <c r="R156" i="1" s="1"/>
  <c r="U156" i="1" s="1"/>
  <c r="H156" i="1"/>
  <c r="J156" i="1" s="1"/>
  <c r="V156" i="1" s="1"/>
  <c r="T155" i="1"/>
  <c r="T155" i="1" a="1"/>
  <c r="R155" i="1"/>
  <c r="U155" i="1" s="1"/>
  <c r="V155" i="1" s="1"/>
  <c r="Q155" i="1"/>
  <c r="Q155" i="1" a="1"/>
  <c r="H155" i="1"/>
  <c r="J155" i="1" s="1"/>
  <c r="T154" i="1"/>
  <c r="T154" i="1" a="1"/>
  <c r="Q154" i="1" a="1"/>
  <c r="Q154" i="1" s="1"/>
  <c r="R154" i="1" s="1"/>
  <c r="U154" i="1" s="1"/>
  <c r="H154" i="1"/>
  <c r="J154" i="1" s="1"/>
  <c r="T153" i="1"/>
  <c r="T153" i="1" a="1"/>
  <c r="R153" i="1"/>
  <c r="U153" i="1" s="1"/>
  <c r="V153" i="1" s="1"/>
  <c r="Q153" i="1"/>
  <c r="Q153" i="1" a="1"/>
  <c r="H153" i="1"/>
  <c r="J153" i="1" s="1"/>
  <c r="T152" i="1"/>
  <c r="T152" i="1" a="1"/>
  <c r="Q152" i="1" a="1"/>
  <c r="Q152" i="1" s="1"/>
  <c r="R152" i="1" s="1"/>
  <c r="U152" i="1" s="1"/>
  <c r="V152" i="1" s="1"/>
  <c r="W152" i="1" s="1"/>
  <c r="Y152" i="1" s="1"/>
  <c r="AA152" i="1" s="1"/>
  <c r="J152" i="1"/>
  <c r="T151" i="1" a="1"/>
  <c r="T151" i="1" s="1"/>
  <c r="Q151" i="1"/>
  <c r="R151" i="1" s="1"/>
  <c r="Q151" i="1" a="1"/>
  <c r="J151" i="1"/>
  <c r="H151" i="1"/>
  <c r="T150" i="1"/>
  <c r="T150" i="1" a="1"/>
  <c r="Q150" i="1" a="1"/>
  <c r="Q150" i="1" s="1"/>
  <c r="R150" i="1" s="1"/>
  <c r="U150" i="1" s="1"/>
  <c r="J150" i="1"/>
  <c r="H150" i="1"/>
  <c r="T149" i="1" a="1"/>
  <c r="T149" i="1" s="1"/>
  <c r="Q149" i="1"/>
  <c r="R149" i="1" s="1"/>
  <c r="U149" i="1" s="1"/>
  <c r="Q149" i="1" a="1"/>
  <c r="J149" i="1"/>
  <c r="H149" i="1"/>
  <c r="T148" i="1"/>
  <c r="T148" i="1" a="1"/>
  <c r="Q148" i="1" a="1"/>
  <c r="Q148" i="1" s="1"/>
  <c r="R148" i="1" s="1"/>
  <c r="U148" i="1" s="1"/>
  <c r="J148" i="1"/>
  <c r="H148" i="1"/>
  <c r="T147" i="1" a="1"/>
  <c r="T147" i="1" s="1"/>
  <c r="Q147" i="1"/>
  <c r="R147" i="1" s="1"/>
  <c r="U147" i="1" s="1"/>
  <c r="Q147" i="1" a="1"/>
  <c r="J147" i="1"/>
  <c r="T146" i="1" a="1"/>
  <c r="T146" i="1" s="1"/>
  <c r="R146" i="1"/>
  <c r="Q146" i="1" a="1"/>
  <c r="Q146" i="1" s="1"/>
  <c r="H146" i="1"/>
  <c r="J146" i="1" s="1"/>
  <c r="T145" i="1" a="1"/>
  <c r="T145" i="1" s="1"/>
  <c r="R145" i="1"/>
  <c r="Q145" i="1" a="1"/>
  <c r="Q145" i="1" s="1"/>
  <c r="H145" i="1"/>
  <c r="J145" i="1" s="1"/>
  <c r="T144" i="1"/>
  <c r="T144" i="1" a="1"/>
  <c r="Q144" i="1" a="1"/>
  <c r="Q144" i="1" s="1"/>
  <c r="R144" i="1" s="1"/>
  <c r="U144" i="1" s="1"/>
  <c r="J144" i="1"/>
  <c r="V144" i="1" s="1"/>
  <c r="H144" i="1"/>
  <c r="T143" i="1"/>
  <c r="T143" i="1" a="1"/>
  <c r="Q143" i="1" a="1"/>
  <c r="Q143" i="1" s="1"/>
  <c r="R143" i="1" s="1"/>
  <c r="U143" i="1" s="1"/>
  <c r="V143" i="1" s="1"/>
  <c r="J143" i="1"/>
  <c r="H143" i="1"/>
  <c r="T142" i="1" a="1"/>
  <c r="T142" i="1" s="1"/>
  <c r="R142" i="1"/>
  <c r="Q142" i="1" a="1"/>
  <c r="Q142" i="1" s="1"/>
  <c r="H142" i="1"/>
  <c r="J142" i="1" s="1"/>
  <c r="T141" i="1" a="1"/>
  <c r="T141" i="1" s="1"/>
  <c r="R141" i="1"/>
  <c r="Q141" i="1" a="1"/>
  <c r="Q141" i="1" s="1"/>
  <c r="H141" i="1"/>
  <c r="J141" i="1" s="1"/>
  <c r="T140" i="1"/>
  <c r="T140" i="1" a="1"/>
  <c r="Q140" i="1" a="1"/>
  <c r="Q140" i="1" s="1"/>
  <c r="R140" i="1" s="1"/>
  <c r="U140" i="1" s="1"/>
  <c r="J140" i="1"/>
  <c r="V140" i="1" s="1"/>
  <c r="H140" i="1"/>
  <c r="T139" i="1"/>
  <c r="T139" i="1" a="1"/>
  <c r="Q139" i="1" a="1"/>
  <c r="Q139" i="1" s="1"/>
  <c r="R139" i="1" s="1"/>
  <c r="U139" i="1" s="1"/>
  <c r="V139" i="1" s="1"/>
  <c r="W139" i="1" s="1"/>
  <c r="Y139" i="1" s="1"/>
  <c r="AA139" i="1" s="1"/>
  <c r="J139" i="1"/>
  <c r="T138" i="1" a="1"/>
  <c r="T138" i="1" s="1"/>
  <c r="Q138" i="1"/>
  <c r="R138" i="1" s="1"/>
  <c r="U138" i="1" s="1"/>
  <c r="Q138" i="1" a="1"/>
  <c r="H138" i="1"/>
  <c r="J138" i="1" s="1"/>
  <c r="T137" i="1" a="1"/>
  <c r="T137" i="1" s="1"/>
  <c r="R137" i="1"/>
  <c r="U137" i="1" s="1"/>
  <c r="Q137" i="1"/>
  <c r="Q137" i="1" a="1"/>
  <c r="J137" i="1"/>
  <c r="H137" i="1"/>
  <c r="T136" i="1" a="1"/>
  <c r="T136" i="1" s="1"/>
  <c r="Q136" i="1"/>
  <c r="R136" i="1" s="1"/>
  <c r="U136" i="1" s="1"/>
  <c r="V136" i="1" s="1"/>
  <c r="W136" i="1" s="1"/>
  <c r="Y136" i="1" s="1"/>
  <c r="AA136" i="1" s="1"/>
  <c r="Q136" i="1" a="1"/>
  <c r="J136" i="1"/>
  <c r="T135" i="1"/>
  <c r="T135" i="1" a="1"/>
  <c r="Q135" i="1" a="1"/>
  <c r="Q135" i="1" s="1"/>
  <c r="R135" i="1" s="1"/>
  <c r="U135" i="1" s="1"/>
  <c r="V135" i="1" s="1"/>
  <c r="W135" i="1" s="1"/>
  <c r="Y135" i="1" s="1"/>
  <c r="AA135" i="1" s="1"/>
  <c r="J135" i="1"/>
  <c r="T134" i="1"/>
  <c r="T134" i="1" a="1"/>
  <c r="Q134" i="1" a="1"/>
  <c r="Q134" i="1" s="1"/>
  <c r="R134" i="1" s="1"/>
  <c r="U134" i="1" s="1"/>
  <c r="J134" i="1"/>
  <c r="T133" i="1"/>
  <c r="T133" i="1" a="1"/>
  <c r="Q133" i="1" a="1"/>
  <c r="Q133" i="1" s="1"/>
  <c r="R133" i="1" s="1"/>
  <c r="U133" i="1" s="1"/>
  <c r="V133" i="1" s="1"/>
  <c r="J133" i="1"/>
  <c r="H133" i="1"/>
  <c r="T132" i="1" a="1"/>
  <c r="T132" i="1" s="1"/>
  <c r="R132" i="1"/>
  <c r="Q132" i="1" a="1"/>
  <c r="Q132" i="1" s="1"/>
  <c r="J132" i="1"/>
  <c r="T131" i="1" a="1"/>
  <c r="T131" i="1" s="1"/>
  <c r="R131" i="1"/>
  <c r="U131" i="1" s="1"/>
  <c r="Q131" i="1"/>
  <c r="Q131" i="1" a="1"/>
  <c r="H131" i="1"/>
  <c r="J131" i="1" s="1"/>
  <c r="T130" i="1" a="1"/>
  <c r="T130" i="1" s="1"/>
  <c r="Q130" i="1"/>
  <c r="R130" i="1" s="1"/>
  <c r="U130" i="1" s="1"/>
  <c r="Q130" i="1" a="1"/>
  <c r="J130" i="1"/>
  <c r="H130" i="1"/>
  <c r="T129" i="1" a="1"/>
  <c r="T129" i="1" s="1"/>
  <c r="R129" i="1"/>
  <c r="U129" i="1" s="1"/>
  <c r="Q129" i="1"/>
  <c r="Q129" i="1" a="1"/>
  <c r="H129" i="1"/>
  <c r="J129" i="1" s="1"/>
  <c r="T128" i="1" a="1"/>
  <c r="T128" i="1" s="1"/>
  <c r="Q128" i="1"/>
  <c r="R128" i="1" s="1"/>
  <c r="U128" i="1" s="1"/>
  <c r="Q128" i="1" a="1"/>
  <c r="J128" i="1"/>
  <c r="V128" i="1" s="1"/>
  <c r="H128" i="1"/>
  <c r="T127" i="1" a="1"/>
  <c r="T127" i="1" s="1"/>
  <c r="R127" i="1"/>
  <c r="U127" i="1" s="1"/>
  <c r="Q127" i="1"/>
  <c r="Q127" i="1" a="1"/>
  <c r="H127" i="1"/>
  <c r="J127" i="1" s="1"/>
  <c r="T126" i="1" a="1"/>
  <c r="T126" i="1" s="1"/>
  <c r="R126" i="1"/>
  <c r="U126" i="1" s="1"/>
  <c r="Q126" i="1"/>
  <c r="Q126" i="1" a="1"/>
  <c r="H126" i="1"/>
  <c r="J126" i="1" s="1"/>
  <c r="T125" i="1" a="1"/>
  <c r="T125" i="1" s="1"/>
  <c r="R125" i="1"/>
  <c r="U125" i="1" s="1"/>
  <c r="Q125" i="1"/>
  <c r="Q125" i="1" a="1"/>
  <c r="H125" i="1"/>
  <c r="J125" i="1" s="1"/>
  <c r="T124" i="1" a="1"/>
  <c r="T124" i="1" s="1"/>
  <c r="R124" i="1"/>
  <c r="Q124" i="1"/>
  <c r="Q124" i="1" a="1"/>
  <c r="H124" i="1"/>
  <c r="J124" i="1" s="1"/>
  <c r="T123" i="1" a="1"/>
  <c r="T123" i="1" s="1"/>
  <c r="R123" i="1"/>
  <c r="U123" i="1" s="1"/>
  <c r="Q123" i="1"/>
  <c r="Q123" i="1" a="1"/>
  <c r="H123" i="1"/>
  <c r="J123" i="1" s="1"/>
  <c r="T122" i="1" a="1"/>
  <c r="T122" i="1" s="1"/>
  <c r="R122" i="1"/>
  <c r="U122" i="1" s="1"/>
  <c r="Q122" i="1"/>
  <c r="Q122" i="1" a="1"/>
  <c r="H122" i="1"/>
  <c r="J122" i="1" s="1"/>
  <c r="T121" i="1"/>
  <c r="T121" i="1" a="1"/>
  <c r="R121" i="1"/>
  <c r="U121" i="1" s="1"/>
  <c r="Q121" i="1"/>
  <c r="Q121" i="1" a="1"/>
  <c r="H121" i="1"/>
  <c r="J121" i="1" s="1"/>
  <c r="V121" i="1" s="1"/>
  <c r="T120" i="1"/>
  <c r="T120" i="1" a="1"/>
  <c r="Q120" i="1" a="1"/>
  <c r="Q120" i="1" s="1"/>
  <c r="R120" i="1" s="1"/>
  <c r="U120" i="1" s="1"/>
  <c r="H120" i="1"/>
  <c r="J120" i="1" s="1"/>
  <c r="V120" i="1" s="1"/>
  <c r="T119" i="1"/>
  <c r="T119" i="1" a="1"/>
  <c r="Q119" i="1" a="1"/>
  <c r="Q119" i="1" s="1"/>
  <c r="R119" i="1" s="1"/>
  <c r="U119" i="1" s="1"/>
  <c r="V119" i="1" s="1"/>
  <c r="W119" i="1" s="1"/>
  <c r="Y119" i="1" s="1"/>
  <c r="AA119" i="1" s="1"/>
  <c r="J119" i="1"/>
  <c r="T118" i="1" a="1"/>
  <c r="T118" i="1" s="1"/>
  <c r="Q118" i="1"/>
  <c r="R118" i="1" s="1"/>
  <c r="U118" i="1" s="1"/>
  <c r="Q118" i="1" a="1"/>
  <c r="J118" i="1"/>
  <c r="V118" i="1" s="1"/>
  <c r="H118" i="1"/>
  <c r="T117" i="1" a="1"/>
  <c r="T117" i="1" s="1"/>
  <c r="Q117" i="1"/>
  <c r="R117" i="1" s="1"/>
  <c r="U117" i="1" s="1"/>
  <c r="Q117" i="1" a="1"/>
  <c r="J117" i="1"/>
  <c r="H117" i="1"/>
  <c r="T116" i="1" a="1"/>
  <c r="T116" i="1" s="1"/>
  <c r="Q116" i="1" a="1"/>
  <c r="Q116" i="1" s="1"/>
  <c r="R116" i="1" s="1"/>
  <c r="U116" i="1" s="1"/>
  <c r="J116" i="1"/>
  <c r="H116" i="1"/>
  <c r="T115" i="1"/>
  <c r="T115" i="1" a="1"/>
  <c r="Q115" i="1" a="1"/>
  <c r="Q115" i="1" s="1"/>
  <c r="R115" i="1" s="1"/>
  <c r="U115" i="1" s="1"/>
  <c r="J115" i="1"/>
  <c r="V115" i="1" s="1"/>
  <c r="H115" i="1"/>
  <c r="T114" i="1"/>
  <c r="T114" i="1" a="1"/>
  <c r="Q114" i="1" a="1"/>
  <c r="Q114" i="1" s="1"/>
  <c r="R114" i="1" s="1"/>
  <c r="U114" i="1" s="1"/>
  <c r="J114" i="1"/>
  <c r="V114" i="1" s="1"/>
  <c r="W114" i="1" s="1"/>
  <c r="Y114" i="1" s="1"/>
  <c r="AA114" i="1" s="1"/>
  <c r="T113" i="1" a="1"/>
  <c r="T113" i="1" s="1"/>
  <c r="Q113" i="1" a="1"/>
  <c r="Q113" i="1" s="1"/>
  <c r="R113" i="1" s="1"/>
  <c r="J113" i="1"/>
  <c r="H113" i="1"/>
  <c r="T112" i="1" a="1"/>
  <c r="T112" i="1" s="1"/>
  <c r="Q112" i="1" a="1"/>
  <c r="Q112" i="1" s="1"/>
  <c r="R112" i="1" s="1"/>
  <c r="J112" i="1"/>
  <c r="H112" i="1"/>
  <c r="T111" i="1" a="1"/>
  <c r="T111" i="1" s="1"/>
  <c r="Q111" i="1" a="1"/>
  <c r="Q111" i="1" s="1"/>
  <c r="R111" i="1" s="1"/>
  <c r="J111" i="1"/>
  <c r="T110" i="1" a="1"/>
  <c r="T110" i="1" s="1"/>
  <c r="R110" i="1"/>
  <c r="Q110" i="1"/>
  <c r="Q110" i="1" a="1"/>
  <c r="J110" i="1"/>
  <c r="H110" i="1"/>
  <c r="T109" i="1" a="1"/>
  <c r="T109" i="1" s="1"/>
  <c r="R109" i="1"/>
  <c r="U109" i="1" s="1"/>
  <c r="Q109" i="1"/>
  <c r="Q109" i="1" a="1"/>
  <c r="J109" i="1"/>
  <c r="T108" i="1"/>
  <c r="T108" i="1" a="1"/>
  <c r="R108" i="1"/>
  <c r="U108" i="1" s="1"/>
  <c r="Q108" i="1"/>
  <c r="Q108" i="1" a="1"/>
  <c r="H108" i="1"/>
  <c r="J108" i="1" s="1"/>
  <c r="V108" i="1" s="1"/>
  <c r="T107" i="1"/>
  <c r="T107" i="1" a="1"/>
  <c r="R107" i="1"/>
  <c r="U107" i="1" s="1"/>
  <c r="V107" i="1" s="1"/>
  <c r="W107" i="1" s="1"/>
  <c r="Y107" i="1" s="1"/>
  <c r="AA107" i="1" s="1"/>
  <c r="Q107" i="1"/>
  <c r="Q107" i="1" a="1"/>
  <c r="J107" i="1"/>
  <c r="T106" i="1"/>
  <c r="T106" i="1" a="1"/>
  <c r="Q106" i="1" a="1"/>
  <c r="Q106" i="1" s="1"/>
  <c r="R106" i="1" s="1"/>
  <c r="U106" i="1" s="1"/>
  <c r="J106" i="1"/>
  <c r="H106" i="1"/>
  <c r="T105" i="1"/>
  <c r="T105" i="1" a="1"/>
  <c r="Q105" i="1" a="1"/>
  <c r="Q105" i="1" s="1"/>
  <c r="R105" i="1" s="1"/>
  <c r="U105" i="1" s="1"/>
  <c r="J105" i="1"/>
  <c r="V105" i="1" s="1"/>
  <c r="H105" i="1"/>
  <c r="AA104" i="1"/>
  <c r="T104" i="1" a="1"/>
  <c r="T104" i="1" s="1"/>
  <c r="Q104" i="1" a="1"/>
  <c r="Q104" i="1" s="1"/>
  <c r="R104" i="1" s="1"/>
  <c r="U104" i="1" s="1"/>
  <c r="J104" i="1"/>
  <c r="V104" i="1" s="1"/>
  <c r="W104" i="1" s="1"/>
  <c r="T103" i="1" a="1"/>
  <c r="T103" i="1" s="1"/>
  <c r="R103" i="1"/>
  <c r="Q103" i="1"/>
  <c r="Q103" i="1" a="1"/>
  <c r="H103" i="1"/>
  <c r="J103" i="1" s="1"/>
  <c r="T102" i="1" a="1"/>
  <c r="T102" i="1" s="1"/>
  <c r="R102" i="1"/>
  <c r="U102" i="1" s="1"/>
  <c r="Q102" i="1"/>
  <c r="Q102" i="1" a="1"/>
  <c r="J102" i="1"/>
  <c r="T101" i="1"/>
  <c r="T101" i="1" a="1"/>
  <c r="R101" i="1"/>
  <c r="U101" i="1" s="1"/>
  <c r="Q101" i="1"/>
  <c r="Q101" i="1" a="1"/>
  <c r="H101" i="1"/>
  <c r="J101" i="1" s="1"/>
  <c r="V101" i="1" s="1"/>
  <c r="T100" i="1"/>
  <c r="T100" i="1" a="1"/>
  <c r="R100" i="1"/>
  <c r="U100" i="1" s="1"/>
  <c r="Q100" i="1"/>
  <c r="Q100" i="1" a="1"/>
  <c r="H100" i="1"/>
  <c r="J100" i="1" s="1"/>
  <c r="T99" i="1"/>
  <c r="T99" i="1" a="1"/>
  <c r="Q99" i="1" a="1"/>
  <c r="Q99" i="1" s="1"/>
  <c r="R99" i="1" s="1"/>
  <c r="U99" i="1" s="1"/>
  <c r="H99" i="1"/>
  <c r="J99" i="1" s="1"/>
  <c r="T98" i="1"/>
  <c r="T98" i="1" a="1"/>
  <c r="Q98" i="1" a="1"/>
  <c r="Q98" i="1" s="1"/>
  <c r="R98" i="1" s="1"/>
  <c r="U98" i="1" s="1"/>
  <c r="H98" i="1"/>
  <c r="J98" i="1" s="1"/>
  <c r="T97" i="1"/>
  <c r="T97" i="1" a="1"/>
  <c r="Q97" i="1" a="1"/>
  <c r="Q97" i="1" s="1"/>
  <c r="R97" i="1" s="1"/>
  <c r="U97" i="1" s="1"/>
  <c r="V97" i="1" s="1"/>
  <c r="W97" i="1" s="1"/>
  <c r="Y97" i="1" s="1"/>
  <c r="AA97" i="1" s="1"/>
  <c r="J97" i="1"/>
  <c r="T96" i="1" a="1"/>
  <c r="T96" i="1" s="1"/>
  <c r="Q96" i="1" a="1"/>
  <c r="Q96" i="1" s="1"/>
  <c r="R96" i="1" s="1"/>
  <c r="U96" i="1" s="1"/>
  <c r="J96" i="1"/>
  <c r="V96" i="1" s="1"/>
  <c r="W96" i="1" s="1"/>
  <c r="Y96" i="1" s="1"/>
  <c r="AA96" i="1" s="1"/>
  <c r="T95" i="1" a="1"/>
  <c r="T95" i="1" s="1"/>
  <c r="Q95" i="1" a="1"/>
  <c r="Q95" i="1" s="1"/>
  <c r="R95" i="1" s="1"/>
  <c r="U95" i="1" s="1"/>
  <c r="H95" i="1"/>
  <c r="J95" i="1" s="1"/>
  <c r="V95" i="1" s="1"/>
  <c r="T94" i="1" a="1"/>
  <c r="T94" i="1" s="1"/>
  <c r="Q94" i="1" a="1"/>
  <c r="Q94" i="1" s="1"/>
  <c r="R94" i="1" s="1"/>
  <c r="J94" i="1"/>
  <c r="T93" i="1" a="1"/>
  <c r="T93" i="1" s="1"/>
  <c r="Q93" i="1"/>
  <c r="R93" i="1" s="1"/>
  <c r="U93" i="1" s="1"/>
  <c r="Q93" i="1" a="1"/>
  <c r="J93" i="1"/>
  <c r="H93" i="1"/>
  <c r="T92" i="1" a="1"/>
  <c r="T92" i="1" s="1"/>
  <c r="Q92" i="1"/>
  <c r="R92" i="1" s="1"/>
  <c r="Q92" i="1" a="1"/>
  <c r="J92" i="1"/>
  <c r="T91" i="1"/>
  <c r="T91" i="1" a="1"/>
  <c r="Q91" i="1" a="1"/>
  <c r="Q91" i="1" s="1"/>
  <c r="R91" i="1" s="1"/>
  <c r="U91" i="1" s="1"/>
  <c r="H91" i="1"/>
  <c r="J91" i="1" s="1"/>
  <c r="V91" i="1" s="1"/>
  <c r="T90" i="1"/>
  <c r="T90" i="1" a="1"/>
  <c r="Q90" i="1" a="1"/>
  <c r="Q90" i="1" s="1"/>
  <c r="R90" i="1" s="1"/>
  <c r="U90" i="1" s="1"/>
  <c r="V90" i="1" s="1"/>
  <c r="W90" i="1" s="1"/>
  <c r="Y90" i="1" s="1"/>
  <c r="AA90" i="1" s="1"/>
  <c r="J90" i="1"/>
  <c r="T89" i="1" a="1"/>
  <c r="T89" i="1" s="1"/>
  <c r="Q89" i="1"/>
  <c r="R89" i="1" s="1"/>
  <c r="Q89" i="1" a="1"/>
  <c r="J89" i="1"/>
  <c r="H89" i="1"/>
  <c r="T88" i="1" a="1"/>
  <c r="T88" i="1" s="1"/>
  <c r="Q88" i="1" a="1"/>
  <c r="Q88" i="1" s="1"/>
  <c r="R88" i="1" s="1"/>
  <c r="U88" i="1" s="1"/>
  <c r="J88" i="1"/>
  <c r="V88" i="1" s="1"/>
  <c r="H88" i="1"/>
  <c r="T87" i="1" a="1"/>
  <c r="T87" i="1" s="1"/>
  <c r="Q87" i="1" a="1"/>
  <c r="Q87" i="1" s="1"/>
  <c r="R87" i="1" s="1"/>
  <c r="U87" i="1" s="1"/>
  <c r="J87" i="1"/>
  <c r="V87" i="1" s="1"/>
  <c r="H87" i="1"/>
  <c r="T86" i="1" a="1"/>
  <c r="T86" i="1" s="1"/>
  <c r="Q86" i="1" a="1"/>
  <c r="Q86" i="1" s="1"/>
  <c r="R86" i="1" s="1"/>
  <c r="U86" i="1" s="1"/>
  <c r="J86" i="1"/>
  <c r="V86" i="1" s="1"/>
  <c r="H86" i="1"/>
  <c r="T85" i="1"/>
  <c r="T85" i="1" a="1"/>
  <c r="Q85" i="1" a="1"/>
  <c r="Q85" i="1" s="1"/>
  <c r="R85" i="1" s="1"/>
  <c r="U85" i="1" s="1"/>
  <c r="J85" i="1"/>
  <c r="T84" i="1" a="1"/>
  <c r="T84" i="1" s="1"/>
  <c r="Q84" i="1" a="1"/>
  <c r="Q84" i="1" s="1"/>
  <c r="R84" i="1" s="1"/>
  <c r="U84" i="1" s="1"/>
  <c r="J84" i="1"/>
  <c r="V84" i="1" s="1"/>
  <c r="H84" i="1"/>
  <c r="T83" i="1" a="1"/>
  <c r="T83" i="1" s="1"/>
  <c r="Q83" i="1" a="1"/>
  <c r="Q83" i="1" s="1"/>
  <c r="R83" i="1" s="1"/>
  <c r="U83" i="1" s="1"/>
  <c r="J83" i="1"/>
  <c r="V83" i="1" s="1"/>
  <c r="W83" i="1" s="1"/>
  <c r="Y83" i="1" s="1"/>
  <c r="AA83" i="1" s="1"/>
  <c r="T82" i="1" a="1"/>
  <c r="T82" i="1" s="1"/>
  <c r="R82" i="1"/>
  <c r="Q82" i="1"/>
  <c r="Q82" i="1" a="1"/>
  <c r="H82" i="1"/>
  <c r="J82" i="1" s="1"/>
  <c r="T81" i="1" a="1"/>
  <c r="T81" i="1" s="1"/>
  <c r="R81" i="1"/>
  <c r="U81" i="1" s="1"/>
  <c r="Q81" i="1"/>
  <c r="Q81" i="1" a="1"/>
  <c r="H81" i="1"/>
  <c r="J81" i="1" s="1"/>
  <c r="T80" i="1" a="1"/>
  <c r="T80" i="1" s="1"/>
  <c r="R80" i="1"/>
  <c r="U80" i="1" s="1"/>
  <c r="Q80" i="1"/>
  <c r="Q80" i="1" a="1"/>
  <c r="H80" i="1"/>
  <c r="J80" i="1" s="1"/>
  <c r="AC79" i="1"/>
  <c r="T79" i="1" a="1"/>
  <c r="T79" i="1" s="1"/>
  <c r="Q79" i="1" a="1"/>
  <c r="Q79" i="1" s="1"/>
  <c r="R79" i="1" s="1"/>
  <c r="J79" i="1"/>
  <c r="H79" i="1"/>
  <c r="T78" i="1" a="1"/>
  <c r="T78" i="1" s="1"/>
  <c r="Q78" i="1" a="1"/>
  <c r="Q78" i="1" s="1"/>
  <c r="R78" i="1" s="1"/>
  <c r="J78" i="1"/>
  <c r="H78" i="1"/>
  <c r="T77" i="1" a="1"/>
  <c r="T77" i="1" s="1"/>
  <c r="Q77" i="1" a="1"/>
  <c r="Q77" i="1" s="1"/>
  <c r="R77" i="1" s="1"/>
  <c r="J77" i="1"/>
  <c r="H77" i="1"/>
  <c r="T76" i="1"/>
  <c r="T76" i="1" a="1"/>
  <c r="Q76" i="1" a="1"/>
  <c r="Q76" i="1" s="1"/>
  <c r="R76" i="1" s="1"/>
  <c r="U76" i="1" s="1"/>
  <c r="J76" i="1"/>
  <c r="V76" i="1" s="1"/>
  <c r="H76" i="1"/>
  <c r="T75" i="1"/>
  <c r="T75" i="1" a="1"/>
  <c r="Q75" i="1" a="1"/>
  <c r="Q75" i="1" s="1"/>
  <c r="R75" i="1" s="1"/>
  <c r="U75" i="1" s="1"/>
  <c r="J75" i="1"/>
  <c r="H75" i="1"/>
  <c r="T74" i="1"/>
  <c r="T74" i="1" a="1"/>
  <c r="Q74" i="1" a="1"/>
  <c r="Q74" i="1" s="1"/>
  <c r="R74" i="1" s="1"/>
  <c r="U74" i="1" s="1"/>
  <c r="J74" i="1"/>
  <c r="H74" i="1"/>
  <c r="T73" i="1"/>
  <c r="T73" i="1" a="1"/>
  <c r="Q73" i="1" a="1"/>
  <c r="Q73" i="1" s="1"/>
  <c r="R73" i="1" s="1"/>
  <c r="U73" i="1" s="1"/>
  <c r="J73" i="1"/>
  <c r="V73" i="1" s="1"/>
  <c r="W73" i="1" s="1"/>
  <c r="Y73" i="1" s="1"/>
  <c r="AA73" i="1" s="1"/>
  <c r="T72" i="1" a="1"/>
  <c r="T72" i="1" s="1"/>
  <c r="R72" i="1"/>
  <c r="Q72" i="1"/>
  <c r="Q72" i="1" a="1"/>
  <c r="J72" i="1"/>
  <c r="T71" i="1"/>
  <c r="T71" i="1" a="1"/>
  <c r="R71" i="1"/>
  <c r="U71" i="1" s="1"/>
  <c r="Q71" i="1"/>
  <c r="Q71" i="1" a="1"/>
  <c r="H71" i="1"/>
  <c r="J71" i="1" s="1"/>
  <c r="T70" i="1"/>
  <c r="T70" i="1" a="1"/>
  <c r="Q70" i="1" a="1"/>
  <c r="Q70" i="1" s="1"/>
  <c r="R70" i="1" s="1"/>
  <c r="U70" i="1" s="1"/>
  <c r="V70" i="1" s="1"/>
  <c r="W70" i="1" s="1"/>
  <c r="Y70" i="1" s="1"/>
  <c r="AA70" i="1" s="1"/>
  <c r="J70" i="1"/>
  <c r="T69" i="1" a="1"/>
  <c r="T69" i="1" s="1"/>
  <c r="Q69" i="1"/>
  <c r="R69" i="1" s="1"/>
  <c r="U69" i="1" s="1"/>
  <c r="Q69" i="1" a="1"/>
  <c r="J69" i="1"/>
  <c r="T68" i="1"/>
  <c r="T68" i="1" a="1"/>
  <c r="Q68" i="1" a="1"/>
  <c r="Q68" i="1" s="1"/>
  <c r="R68" i="1" s="1"/>
  <c r="U68" i="1" s="1"/>
  <c r="Y68" i="1" s="1"/>
  <c r="AA68" i="1" s="1"/>
  <c r="J68" i="1"/>
  <c r="T67" i="1" a="1"/>
  <c r="T67" i="1" s="1"/>
  <c r="R67" i="1"/>
  <c r="U67" i="1" s="1"/>
  <c r="Q67" i="1"/>
  <c r="Q67" i="1" a="1"/>
  <c r="J67" i="1"/>
  <c r="AA66" i="1"/>
  <c r="T66" i="1"/>
  <c r="T66" i="1" a="1"/>
  <c r="Q66" i="1"/>
  <c r="R66" i="1" s="1"/>
  <c r="U66" i="1" s="1"/>
  <c r="Q66" i="1" a="1"/>
  <c r="J66" i="1"/>
  <c r="V66" i="1" s="1"/>
  <c r="W66" i="1" s="1"/>
  <c r="T65" i="1"/>
  <c r="T65" i="1" a="1"/>
  <c r="Q65" i="1" a="1"/>
  <c r="Q65" i="1" s="1"/>
  <c r="R65" i="1" s="1"/>
  <c r="U65" i="1" s="1"/>
  <c r="J65" i="1"/>
  <c r="V65" i="1" s="1"/>
  <c r="T64" i="1" a="1"/>
  <c r="T64" i="1" s="1"/>
  <c r="R64" i="1"/>
  <c r="U64" i="1" s="1"/>
  <c r="Q64" i="1"/>
  <c r="Q64" i="1" a="1"/>
  <c r="J64" i="1"/>
  <c r="T63" i="1"/>
  <c r="T63" i="1" a="1"/>
  <c r="R63" i="1"/>
  <c r="U63" i="1" s="1"/>
  <c r="Q63" i="1"/>
  <c r="Q63" i="1" a="1"/>
  <c r="H63" i="1"/>
  <c r="J63" i="1" s="1"/>
  <c r="T62" i="1"/>
  <c r="T62" i="1" a="1"/>
  <c r="Q62" i="1" a="1"/>
  <c r="Q62" i="1" s="1"/>
  <c r="R62" i="1" s="1"/>
  <c r="U62" i="1" s="1"/>
  <c r="H62" i="1"/>
  <c r="J62" i="1" s="1"/>
  <c r="V62" i="1" s="1"/>
  <c r="T61" i="1"/>
  <c r="T61" i="1" a="1"/>
  <c r="Q61" i="1" a="1"/>
  <c r="Q61" i="1" s="1"/>
  <c r="R61" i="1" s="1"/>
  <c r="U61" i="1" s="1"/>
  <c r="V61" i="1" s="1"/>
  <c r="W61" i="1" s="1"/>
  <c r="Y61" i="1" s="1"/>
  <c r="AA61" i="1" s="1"/>
  <c r="J61" i="1"/>
  <c r="T60" i="1" a="1"/>
  <c r="T60" i="1" s="1"/>
  <c r="Q60" i="1"/>
  <c r="R60" i="1" s="1"/>
  <c r="U60" i="1" s="1"/>
  <c r="Q60" i="1" a="1"/>
  <c r="J60" i="1"/>
  <c r="T59" i="1"/>
  <c r="T59" i="1" a="1"/>
  <c r="Q59" i="1" a="1"/>
  <c r="Q59" i="1" s="1"/>
  <c r="R59" i="1" s="1"/>
  <c r="U59" i="1" s="1"/>
  <c r="H59" i="1"/>
  <c r="J59" i="1" s="1"/>
  <c r="T58" i="1"/>
  <c r="T58" i="1" a="1"/>
  <c r="Q58" i="1" a="1"/>
  <c r="Q58" i="1" s="1"/>
  <c r="R58" i="1" s="1"/>
  <c r="U58" i="1" s="1"/>
  <c r="H58" i="1"/>
  <c r="J58" i="1" s="1"/>
  <c r="T57" i="1"/>
  <c r="T57" i="1" a="1"/>
  <c r="Q57" i="1" a="1"/>
  <c r="Q57" i="1" s="1"/>
  <c r="R57" i="1" s="1"/>
  <c r="U57" i="1" s="1"/>
  <c r="H57" i="1"/>
  <c r="J57" i="1" s="1"/>
  <c r="T56" i="1"/>
  <c r="T56" i="1" a="1"/>
  <c r="Q56" i="1" a="1"/>
  <c r="Q56" i="1" s="1"/>
  <c r="R56" i="1" s="1"/>
  <c r="H56" i="1"/>
  <c r="J56" i="1" s="1"/>
  <c r="T55" i="1"/>
  <c r="T55" i="1" a="1"/>
  <c r="Q55" i="1" a="1"/>
  <c r="Q55" i="1" s="1"/>
  <c r="R55" i="1" s="1"/>
  <c r="U55" i="1" s="1"/>
  <c r="H55" i="1"/>
  <c r="J55" i="1" s="1"/>
  <c r="T54" i="1"/>
  <c r="T54" i="1" a="1"/>
  <c r="Q54" i="1" a="1"/>
  <c r="Q54" i="1" s="1"/>
  <c r="R54" i="1" s="1"/>
  <c r="U54" i="1" s="1"/>
  <c r="H54" i="1"/>
  <c r="J54" i="1" s="1"/>
  <c r="T53" i="1"/>
  <c r="T53" i="1" a="1"/>
  <c r="Q53" i="1" a="1"/>
  <c r="Q53" i="1" s="1"/>
  <c r="R53" i="1" s="1"/>
  <c r="U53" i="1" s="1"/>
  <c r="H53" i="1"/>
  <c r="J53" i="1" s="1"/>
  <c r="T52" i="1"/>
  <c r="T52" i="1" a="1"/>
  <c r="Q52" i="1" a="1"/>
  <c r="Q52" i="1" s="1"/>
  <c r="R52" i="1" s="1"/>
  <c r="H52" i="1"/>
  <c r="J52" i="1" s="1"/>
  <c r="T51" i="1"/>
  <c r="T51" i="1" a="1"/>
  <c r="Q51" i="1" a="1"/>
  <c r="Q51" i="1" s="1"/>
  <c r="R51" i="1" s="1"/>
  <c r="U51" i="1" s="1"/>
  <c r="H51" i="1"/>
  <c r="J51" i="1" s="1"/>
  <c r="T50" i="1"/>
  <c r="T50" i="1" a="1"/>
  <c r="Q50" i="1" a="1"/>
  <c r="Q50" i="1" s="1"/>
  <c r="R50" i="1" s="1"/>
  <c r="U50" i="1" s="1"/>
  <c r="J50" i="1"/>
  <c r="T49" i="1" a="1"/>
  <c r="T49" i="1" s="1"/>
  <c r="R49" i="1"/>
  <c r="U49" i="1" s="1"/>
  <c r="Q49" i="1"/>
  <c r="Q49" i="1" a="1"/>
  <c r="J49" i="1"/>
  <c r="T48" i="1"/>
  <c r="T48" i="1" a="1"/>
  <c r="Q48" i="1" a="1"/>
  <c r="Q48" i="1" s="1"/>
  <c r="R48" i="1" s="1"/>
  <c r="U48" i="1" s="1"/>
  <c r="V48" i="1" s="1"/>
  <c r="H48" i="1"/>
  <c r="J48" i="1" s="1"/>
  <c r="T47" i="1"/>
  <c r="T47" i="1" a="1"/>
  <c r="R47" i="1"/>
  <c r="U47" i="1" s="1"/>
  <c r="Q47" i="1" a="1"/>
  <c r="Q47" i="1" s="1"/>
  <c r="H47" i="1"/>
  <c r="J47" i="1" s="1"/>
  <c r="V47" i="1" s="1"/>
  <c r="T46" i="1"/>
  <c r="T46" i="1" a="1"/>
  <c r="Q46" i="1" a="1"/>
  <c r="Q46" i="1" s="1"/>
  <c r="R46" i="1" s="1"/>
  <c r="U46" i="1" s="1"/>
  <c r="V46" i="1" s="1"/>
  <c r="H46" i="1"/>
  <c r="J46" i="1" s="1"/>
  <c r="T45" i="1"/>
  <c r="T45" i="1" a="1"/>
  <c r="R45" i="1"/>
  <c r="U45" i="1" s="1"/>
  <c r="Q45" i="1" a="1"/>
  <c r="Q45" i="1" s="1"/>
  <c r="H45" i="1"/>
  <c r="J45" i="1" s="1"/>
  <c r="V45" i="1" s="1"/>
  <c r="T44" i="1"/>
  <c r="T44" i="1" a="1"/>
  <c r="Q44" i="1" a="1"/>
  <c r="Q44" i="1" s="1"/>
  <c r="R44" i="1" s="1"/>
  <c r="U44" i="1" s="1"/>
  <c r="V44" i="1" s="1"/>
  <c r="W44" i="1" s="1"/>
  <c r="Y44" i="1" s="1"/>
  <c r="AA44" i="1" s="1"/>
  <c r="J44" i="1"/>
  <c r="U43" i="1"/>
  <c r="T43" i="1" a="1"/>
  <c r="T43" i="1" s="1"/>
  <c r="Q43" i="1"/>
  <c r="R43" i="1" s="1"/>
  <c r="Q43" i="1" a="1"/>
  <c r="J43" i="1"/>
  <c r="V43" i="1" s="1"/>
  <c r="Y43" i="1" s="1"/>
  <c r="AA43" i="1" s="1"/>
  <c r="T42" i="1"/>
  <c r="T42" i="1" a="1"/>
  <c r="R42" i="1"/>
  <c r="U42" i="1" s="1"/>
  <c r="Q42" i="1" a="1"/>
  <c r="Q42" i="1" s="1"/>
  <c r="H42" i="1"/>
  <c r="J42" i="1" s="1"/>
  <c r="V42" i="1" s="1"/>
  <c r="T41" i="1"/>
  <c r="T41" i="1" a="1"/>
  <c r="R41" i="1"/>
  <c r="U41" i="1" s="1"/>
  <c r="V41" i="1" s="1"/>
  <c r="Q41" i="1" a="1"/>
  <c r="Q41" i="1" s="1"/>
  <c r="H41" i="1"/>
  <c r="J41" i="1" s="1"/>
  <c r="T40" i="1"/>
  <c r="T40" i="1" a="1"/>
  <c r="Q40" i="1" a="1"/>
  <c r="Q40" i="1" s="1"/>
  <c r="R40" i="1" s="1"/>
  <c r="U40" i="1" s="1"/>
  <c r="V40" i="1" s="1"/>
  <c r="W40" i="1" s="1"/>
  <c r="Y40" i="1" s="1"/>
  <c r="AA40" i="1" s="1"/>
  <c r="J40" i="1"/>
  <c r="U39" i="1"/>
  <c r="T39" i="1" a="1"/>
  <c r="T39" i="1" s="1"/>
  <c r="Q39" i="1"/>
  <c r="R39" i="1" s="1"/>
  <c r="Q39" i="1" a="1"/>
  <c r="J39" i="1"/>
  <c r="V39" i="1" s="1"/>
  <c r="Y39" i="1" s="1"/>
  <c r="AA39" i="1" s="1"/>
  <c r="T38" i="1"/>
  <c r="T38" i="1" a="1"/>
  <c r="R38" i="1"/>
  <c r="U38" i="1" s="1"/>
  <c r="V38" i="1" s="1"/>
  <c r="W38" i="1" s="1"/>
  <c r="Y38" i="1" s="1"/>
  <c r="AA38" i="1" s="1"/>
  <c r="Q38" i="1" a="1"/>
  <c r="Q38" i="1" s="1"/>
  <c r="J38" i="1"/>
  <c r="T37" i="1" a="1"/>
  <c r="T37" i="1" s="1"/>
  <c r="Q37" i="1"/>
  <c r="R37" i="1" s="1"/>
  <c r="U37" i="1" s="1"/>
  <c r="Q37" i="1" a="1"/>
  <c r="J37" i="1"/>
  <c r="T36" i="1"/>
  <c r="T36" i="1" a="1"/>
  <c r="Q36" i="1" a="1"/>
  <c r="Q36" i="1" s="1"/>
  <c r="R36" i="1" s="1"/>
  <c r="U36" i="1" s="1"/>
  <c r="V36" i="1" s="1"/>
  <c r="H36" i="1"/>
  <c r="J36" i="1" s="1"/>
  <c r="T35" i="1"/>
  <c r="T35" i="1" a="1"/>
  <c r="Q35" i="1" a="1"/>
  <c r="Q35" i="1" s="1"/>
  <c r="R35" i="1" s="1"/>
  <c r="U35" i="1" s="1"/>
  <c r="H35" i="1"/>
  <c r="J35" i="1" s="1"/>
  <c r="V35" i="1" s="1"/>
  <c r="T34" i="1"/>
  <c r="T34" i="1" a="1"/>
  <c r="R34" i="1"/>
  <c r="U34" i="1" s="1"/>
  <c r="Q34" i="1" a="1"/>
  <c r="Q34" i="1" s="1"/>
  <c r="H34" i="1"/>
  <c r="J34" i="1" s="1"/>
  <c r="V34" i="1" s="1"/>
  <c r="T33" i="1"/>
  <c r="T33" i="1" a="1"/>
  <c r="R33" i="1"/>
  <c r="U33" i="1" s="1"/>
  <c r="V33" i="1" s="1"/>
  <c r="Q33" i="1" a="1"/>
  <c r="Q33" i="1" s="1"/>
  <c r="H33" i="1"/>
  <c r="J33" i="1" s="1"/>
  <c r="T32" i="1"/>
  <c r="T32" i="1" a="1"/>
  <c r="Q32" i="1" a="1"/>
  <c r="Q32" i="1" s="1"/>
  <c r="R32" i="1" s="1"/>
  <c r="U32" i="1" s="1"/>
  <c r="V32" i="1" s="1"/>
  <c r="W32" i="1" s="1"/>
  <c r="Y32" i="1" s="1"/>
  <c r="AA32" i="1" s="1"/>
  <c r="J32" i="1"/>
  <c r="U31" i="1"/>
  <c r="T31" i="1" a="1"/>
  <c r="T31" i="1" s="1"/>
  <c r="Q31" i="1"/>
  <c r="R31" i="1" s="1"/>
  <c r="Q31" i="1" a="1"/>
  <c r="J31" i="1"/>
  <c r="V31" i="1" s="1"/>
  <c r="Y31" i="1" s="1"/>
  <c r="AA31" i="1" s="1"/>
  <c r="T30" i="1"/>
  <c r="T30" i="1" a="1"/>
  <c r="R30" i="1"/>
  <c r="U30" i="1" s="1"/>
  <c r="Q30" i="1" a="1"/>
  <c r="Q30" i="1" s="1"/>
  <c r="H30" i="1"/>
  <c r="J30" i="1" s="1"/>
  <c r="V30" i="1" s="1"/>
  <c r="W29" i="1"/>
  <c r="T29" i="1" a="1"/>
  <c r="T29" i="1" s="1"/>
  <c r="Q29" i="1"/>
  <c r="R29" i="1" s="1"/>
  <c r="U29" i="1" s="1"/>
  <c r="Y29" i="1" s="1"/>
  <c r="AA29" i="1" s="1"/>
  <c r="Q29" i="1" a="1"/>
  <c r="J29" i="1"/>
  <c r="T28" i="1" a="1"/>
  <c r="T28" i="1" s="1"/>
  <c r="R28" i="1"/>
  <c r="Q28" i="1" a="1"/>
  <c r="Q28" i="1" s="1"/>
  <c r="J28" i="1"/>
  <c r="T27" i="1" a="1"/>
  <c r="T27" i="1" s="1"/>
  <c r="R27" i="1"/>
  <c r="U27" i="1" s="1"/>
  <c r="V27" i="1" s="1"/>
  <c r="W27" i="1" s="1"/>
  <c r="Y27" i="1" s="1"/>
  <c r="AA27" i="1" s="1"/>
  <c r="Q27" i="1"/>
  <c r="Q27" i="1" a="1"/>
  <c r="J27" i="1"/>
  <c r="T26" i="1"/>
  <c r="T26" i="1" a="1"/>
  <c r="Q26" i="1" a="1"/>
  <c r="Q26" i="1" s="1"/>
  <c r="R26" i="1" s="1"/>
  <c r="U26" i="1" s="1"/>
  <c r="V26" i="1" s="1"/>
  <c r="J26" i="1"/>
  <c r="T25" i="1" a="1"/>
  <c r="T25" i="1" s="1"/>
  <c r="Q25" i="1"/>
  <c r="R25" i="1" s="1"/>
  <c r="U25" i="1" s="1"/>
  <c r="Q25" i="1" a="1"/>
  <c r="J25" i="1"/>
  <c r="H25" i="1"/>
  <c r="T24" i="1"/>
  <c r="T24" i="1" a="1"/>
  <c r="Q24" i="1" a="1"/>
  <c r="Q24" i="1" s="1"/>
  <c r="R24" i="1" s="1"/>
  <c r="U24" i="1" s="1"/>
  <c r="J24" i="1"/>
  <c r="H24" i="1"/>
  <c r="T23" i="1" a="1"/>
  <c r="T23" i="1" s="1"/>
  <c r="Q23" i="1" a="1"/>
  <c r="Q23" i="1" s="1"/>
  <c r="R23" i="1" s="1"/>
  <c r="J23" i="1"/>
  <c r="H23" i="1"/>
  <c r="T22" i="1" a="1"/>
  <c r="T22" i="1" s="1"/>
  <c r="Q22" i="1" a="1"/>
  <c r="Q22" i="1" s="1"/>
  <c r="R22" i="1" s="1"/>
  <c r="J22" i="1"/>
  <c r="H22" i="1"/>
  <c r="T21" i="1" a="1"/>
  <c r="T21" i="1" s="1"/>
  <c r="Q21" i="1" a="1"/>
  <c r="Q21" i="1" s="1"/>
  <c r="R21" i="1" s="1"/>
  <c r="J21" i="1"/>
  <c r="H21" i="1"/>
  <c r="T20" i="1" a="1"/>
  <c r="T20" i="1" s="1"/>
  <c r="Q20" i="1" a="1"/>
  <c r="Q20" i="1" s="1"/>
  <c r="R20" i="1" s="1"/>
  <c r="J20" i="1"/>
  <c r="H20" i="1"/>
  <c r="T19" i="1" a="1"/>
  <c r="T19" i="1" s="1"/>
  <c r="Q19" i="1" a="1"/>
  <c r="Q19" i="1" s="1"/>
  <c r="R19" i="1" s="1"/>
  <c r="J19" i="1"/>
  <c r="H19" i="1"/>
  <c r="T18" i="1" a="1"/>
  <c r="T18" i="1" s="1"/>
  <c r="Q18" i="1" a="1"/>
  <c r="Q18" i="1" s="1"/>
  <c r="R18" i="1" s="1"/>
  <c r="J18" i="1"/>
  <c r="H18" i="1"/>
  <c r="T17" i="1" a="1"/>
  <c r="T17" i="1" s="1"/>
  <c r="Q17" i="1" a="1"/>
  <c r="Q17" i="1" s="1"/>
  <c r="R17" i="1" s="1"/>
  <c r="J17" i="1"/>
  <c r="H17" i="1"/>
  <c r="T16" i="1" a="1"/>
  <c r="T16" i="1" s="1"/>
  <c r="Q16" i="1" a="1"/>
  <c r="Q16" i="1" s="1"/>
  <c r="R16" i="1" s="1"/>
  <c r="J16" i="1"/>
  <c r="H16" i="1"/>
  <c r="T15" i="1" a="1"/>
  <c r="T15" i="1" s="1"/>
  <c r="Q15" i="1" a="1"/>
  <c r="Q15" i="1" s="1"/>
  <c r="R15" i="1" s="1"/>
  <c r="J15" i="1"/>
  <c r="H15" i="1"/>
  <c r="T14" i="1" a="1"/>
  <c r="T14" i="1" s="1"/>
  <c r="Q14" i="1" a="1"/>
  <c r="Q14" i="1" s="1"/>
  <c r="R14" i="1" s="1"/>
  <c r="J14" i="1"/>
  <c r="T13" i="1" a="1"/>
  <c r="T13" i="1" s="1"/>
  <c r="Q13" i="1" a="1"/>
  <c r="Q13" i="1" s="1"/>
  <c r="R13" i="1" s="1"/>
  <c r="U13" i="1" s="1"/>
  <c r="J13" i="1"/>
  <c r="T12" i="1" a="1"/>
  <c r="T12" i="1" s="1"/>
  <c r="Q12" i="1"/>
  <c r="R12" i="1" s="1"/>
  <c r="U12" i="1" s="1"/>
  <c r="Q12" i="1" a="1"/>
  <c r="J12" i="1"/>
  <c r="H12" i="1"/>
  <c r="W30" i="1" l="1"/>
  <c r="Y30" i="1"/>
  <c r="AA30" i="1" s="1"/>
  <c r="W33" i="1"/>
  <c r="Y33" i="1"/>
  <c r="AA33" i="1" s="1"/>
  <c r="W35" i="1"/>
  <c r="Y35" i="1"/>
  <c r="AA35" i="1" s="1"/>
  <c r="W41" i="1"/>
  <c r="Y41" i="1"/>
  <c r="AA41" i="1" s="1"/>
  <c r="W36" i="1"/>
  <c r="Y36" i="1"/>
  <c r="AA36" i="1" s="1"/>
  <c r="W45" i="1"/>
  <c r="Y45" i="1"/>
  <c r="AA45" i="1" s="1"/>
  <c r="V12" i="1"/>
  <c r="V13" i="1"/>
  <c r="U14" i="1"/>
  <c r="U15" i="1"/>
  <c r="U16" i="1"/>
  <c r="U17" i="1"/>
  <c r="V17" i="1" s="1"/>
  <c r="U18" i="1"/>
  <c r="U19" i="1"/>
  <c r="U20" i="1"/>
  <c r="U21" i="1"/>
  <c r="U22" i="1"/>
  <c r="U23" i="1"/>
  <c r="W47" i="1"/>
  <c r="Y47" i="1"/>
  <c r="AA47" i="1" s="1"/>
  <c r="W34" i="1"/>
  <c r="Y34" i="1"/>
  <c r="AA34" i="1" s="1"/>
  <c r="W42" i="1"/>
  <c r="Y42" i="1"/>
  <c r="AA42" i="1" s="1"/>
  <c r="W46" i="1"/>
  <c r="Y46" i="1"/>
  <c r="AA46" i="1" s="1"/>
  <c r="W48" i="1"/>
  <c r="Y48" i="1"/>
  <c r="AA48" i="1" s="1"/>
  <c r="W26" i="1"/>
  <c r="Y26" i="1"/>
  <c r="AA26" i="1" s="1"/>
  <c r="V14" i="1"/>
  <c r="W14" i="1" s="1"/>
  <c r="Y14" i="1" s="1"/>
  <c r="AA14" i="1" s="1"/>
  <c r="V16" i="1"/>
  <c r="V20" i="1"/>
  <c r="W31" i="1"/>
  <c r="V15" i="1"/>
  <c r="V19" i="1"/>
  <c r="V21" i="1"/>
  <c r="V23" i="1"/>
  <c r="V25" i="1"/>
  <c r="V37" i="1"/>
  <c r="U52" i="1"/>
  <c r="V52" i="1" s="1"/>
  <c r="V53" i="1"/>
  <c r="U56" i="1"/>
  <c r="V56" i="1" s="1"/>
  <c r="V57" i="1"/>
  <c r="V64" i="1"/>
  <c r="W64" i="1" s="1"/>
  <c r="Y64" i="1" s="1"/>
  <c r="AA64" i="1" s="1"/>
  <c r="V68" i="1"/>
  <c r="W68" i="1" s="1"/>
  <c r="V69" i="1"/>
  <c r="V71" i="1"/>
  <c r="V74" i="1"/>
  <c r="U77" i="1"/>
  <c r="U78" i="1"/>
  <c r="V78" i="1" s="1"/>
  <c r="U79" i="1"/>
  <c r="V81" i="1"/>
  <c r="U82" i="1"/>
  <c r="U89" i="1"/>
  <c r="U92" i="1"/>
  <c r="U94" i="1"/>
  <c r="V94" i="1" s="1"/>
  <c r="W94" i="1" s="1"/>
  <c r="Y94" i="1" s="1"/>
  <c r="AA94" i="1" s="1"/>
  <c r="V98" i="1"/>
  <c r="V99" i="1"/>
  <c r="V100" i="1"/>
  <c r="V102" i="1"/>
  <c r="W102" i="1" s="1"/>
  <c r="Y102" i="1" s="1"/>
  <c r="AA102" i="1" s="1"/>
  <c r="U103" i="1"/>
  <c r="V103" i="1" s="1"/>
  <c r="V106" i="1"/>
  <c r="V109" i="1"/>
  <c r="W109" i="1" s="1"/>
  <c r="Y109" i="1" s="1"/>
  <c r="AA109" i="1" s="1"/>
  <c r="U111" i="1"/>
  <c r="U112" i="1"/>
  <c r="U113" i="1"/>
  <c r="V113" i="1" s="1"/>
  <c r="V116" i="1"/>
  <c r="V117" i="1"/>
  <c r="V123" i="1"/>
  <c r="U124" i="1"/>
  <c r="V124" i="1" s="1"/>
  <c r="V127" i="1"/>
  <c r="V130" i="1"/>
  <c r="V131" i="1"/>
  <c r="V138" i="1"/>
  <c r="W155" i="1"/>
  <c r="Y155" i="1"/>
  <c r="AA155" i="1" s="1"/>
  <c r="W159" i="1"/>
  <c r="Y159" i="1"/>
  <c r="AA159" i="1" s="1"/>
  <c r="V162" i="1"/>
  <c r="W162" i="1" s="1"/>
  <c r="Y162" i="1" s="1"/>
  <c r="AA162" i="1" s="1"/>
  <c r="V163" i="1"/>
  <c r="W163" i="1" s="1"/>
  <c r="Y163" i="1" s="1"/>
  <c r="AA163" i="1" s="1"/>
  <c r="U165" i="1"/>
  <c r="V50" i="1"/>
  <c r="W50" i="1" s="1"/>
  <c r="Y50" i="1" s="1"/>
  <c r="AA50" i="1" s="1"/>
  <c r="V54" i="1"/>
  <c r="V58" i="1"/>
  <c r="Y65" i="1"/>
  <c r="AA65" i="1" s="1"/>
  <c r="W65" i="1"/>
  <c r="U72" i="1"/>
  <c r="V75" i="1"/>
  <c r="V82" i="1"/>
  <c r="V85" i="1"/>
  <c r="W85" i="1" s="1"/>
  <c r="Y85" i="1" s="1"/>
  <c r="AA85" i="1" s="1"/>
  <c r="U110" i="1"/>
  <c r="Y118" i="1"/>
  <c r="AA118" i="1" s="1"/>
  <c r="W118" i="1"/>
  <c r="W120" i="1"/>
  <c r="Y120" i="1"/>
  <c r="AA120" i="1" s="1"/>
  <c r="W121" i="1"/>
  <c r="Y121" i="1"/>
  <c r="AA121" i="1" s="1"/>
  <c r="Y140" i="1"/>
  <c r="AA140" i="1" s="1"/>
  <c r="W140" i="1"/>
  <c r="U151" i="1"/>
  <c r="V154" i="1"/>
  <c r="W158" i="1"/>
  <c r="Y158" i="1"/>
  <c r="AA158" i="1" s="1"/>
  <c r="W161" i="1"/>
  <c r="Y161" i="1"/>
  <c r="AA161" i="1" s="1"/>
  <c r="Y178" i="1"/>
  <c r="AA178" i="1" s="1"/>
  <c r="W178" i="1"/>
  <c r="V18" i="1"/>
  <c r="V22" i="1"/>
  <c r="V24" i="1"/>
  <c r="V51" i="1"/>
  <c r="V55" i="1"/>
  <c r="V59" i="1"/>
  <c r="W62" i="1"/>
  <c r="Y62" i="1"/>
  <c r="AA62" i="1" s="1"/>
  <c r="V63" i="1"/>
  <c r="V72" i="1"/>
  <c r="Y76" i="1"/>
  <c r="AA76" i="1" s="1"/>
  <c r="W76" i="1"/>
  <c r="Y84" i="1"/>
  <c r="AA84" i="1" s="1"/>
  <c r="W84" i="1"/>
  <c r="Y86" i="1"/>
  <c r="AA86" i="1" s="1"/>
  <c r="W86" i="1"/>
  <c r="Y87" i="1"/>
  <c r="AA87" i="1" s="1"/>
  <c r="W87" i="1"/>
  <c r="Y88" i="1"/>
  <c r="AA88" i="1" s="1"/>
  <c r="W88" i="1"/>
  <c r="V89" i="1"/>
  <c r="W91" i="1"/>
  <c r="Y91" i="1"/>
  <c r="AA91" i="1" s="1"/>
  <c r="V92" i="1"/>
  <c r="W92" i="1" s="1"/>
  <c r="Y92" i="1" s="1"/>
  <c r="AA92" i="1" s="1"/>
  <c r="Y95" i="1"/>
  <c r="AA95" i="1" s="1"/>
  <c r="W95" i="1"/>
  <c r="W101" i="1"/>
  <c r="Y101" i="1"/>
  <c r="AA101" i="1" s="1"/>
  <c r="W108" i="1"/>
  <c r="Y108" i="1"/>
  <c r="AA108" i="1" s="1"/>
  <c r="V110" i="1"/>
  <c r="V125" i="1"/>
  <c r="Y128" i="1"/>
  <c r="AA128" i="1" s="1"/>
  <c r="W128" i="1"/>
  <c r="V129" i="1"/>
  <c r="W153" i="1"/>
  <c r="Y153" i="1"/>
  <c r="AA153" i="1" s="1"/>
  <c r="W157" i="1"/>
  <c r="Y157" i="1"/>
  <c r="AA157" i="1" s="1"/>
  <c r="U28" i="1"/>
  <c r="V28" i="1" s="1"/>
  <c r="W39" i="1"/>
  <c r="W43" i="1"/>
  <c r="V49" i="1"/>
  <c r="V60" i="1"/>
  <c r="V67" i="1"/>
  <c r="W67" i="1" s="1"/>
  <c r="Y67" i="1" s="1"/>
  <c r="AA67" i="1" s="1"/>
  <c r="V77" i="1"/>
  <c r="V79" i="1"/>
  <c r="V80" i="1"/>
  <c r="V93" i="1"/>
  <c r="Y105" i="1"/>
  <c r="AA105" i="1" s="1"/>
  <c r="W105" i="1"/>
  <c r="V111" i="1"/>
  <c r="W111" i="1" s="1"/>
  <c r="Y111" i="1" s="1"/>
  <c r="AA111" i="1" s="1"/>
  <c r="V112" i="1"/>
  <c r="Y115" i="1"/>
  <c r="AA115" i="1" s="1"/>
  <c r="W115" i="1"/>
  <c r="V122" i="1"/>
  <c r="V126" i="1"/>
  <c r="W133" i="1"/>
  <c r="Y133" i="1"/>
  <c r="AA133" i="1" s="1"/>
  <c r="V137" i="1"/>
  <c r="W143" i="1"/>
  <c r="Y143" i="1"/>
  <c r="AA143" i="1" s="1"/>
  <c r="Y144" i="1"/>
  <c r="AA144" i="1" s="1"/>
  <c r="W144" i="1"/>
  <c r="W156" i="1"/>
  <c r="Y156" i="1"/>
  <c r="AA156" i="1" s="1"/>
  <c r="W160" i="1"/>
  <c r="Y160" i="1"/>
  <c r="AA160" i="1" s="1"/>
  <c r="V165" i="1"/>
  <c r="W166" i="1"/>
  <c r="Y166" i="1"/>
  <c r="AA166" i="1" s="1"/>
  <c r="V147" i="1"/>
  <c r="W147" i="1" s="1"/>
  <c r="Y147" i="1" s="1"/>
  <c r="AA147" i="1" s="1"/>
  <c r="V149" i="1"/>
  <c r="V151" i="1"/>
  <c r="U170" i="1"/>
  <c r="V172" i="1"/>
  <c r="W172" i="1" s="1"/>
  <c r="Y172" i="1" s="1"/>
  <c r="AA172" i="1" s="1"/>
  <c r="V176" i="1"/>
  <c r="U179" i="1"/>
  <c r="V180" i="1"/>
  <c r="U182" i="1"/>
  <c r="V183" i="1"/>
  <c r="U186" i="1"/>
  <c r="V186" i="1" s="1"/>
  <c r="V187" i="1"/>
  <c r="V197" i="1"/>
  <c r="W197" i="1" s="1"/>
  <c r="Y197" i="1" s="1"/>
  <c r="AA197" i="1" s="1"/>
  <c r="V198" i="1"/>
  <c r="U204" i="1"/>
  <c r="U212" i="1"/>
  <c r="V216" i="1"/>
  <c r="U217" i="1"/>
  <c r="V220" i="1"/>
  <c r="W220" i="1" s="1"/>
  <c r="Y220" i="1" s="1"/>
  <c r="AA220" i="1" s="1"/>
  <c r="V221" i="1"/>
  <c r="V222" i="1"/>
  <c r="V223" i="1"/>
  <c r="V224" i="1"/>
  <c r="V225" i="1"/>
  <c r="V227" i="1"/>
  <c r="V228" i="1"/>
  <c r="V229" i="1"/>
  <c r="W229" i="1" s="1"/>
  <c r="Y229" i="1" s="1"/>
  <c r="AA229" i="1" s="1"/>
  <c r="U231" i="1"/>
  <c r="U233" i="1"/>
  <c r="V233" i="1" s="1"/>
  <c r="W233" i="1" s="1"/>
  <c r="Y233" i="1" s="1"/>
  <c r="AA233" i="1" s="1"/>
  <c r="U240" i="1"/>
  <c r="V243" i="1"/>
  <c r="W243" i="1" s="1"/>
  <c r="Y243" i="1" s="1"/>
  <c r="AA243" i="1" s="1"/>
  <c r="V244" i="1"/>
  <c r="U255" i="1"/>
  <c r="V262" i="1"/>
  <c r="V265" i="1"/>
  <c r="W265" i="1" s="1"/>
  <c r="Y265" i="1" s="1"/>
  <c r="AA265" i="1" s="1"/>
  <c r="Y269" i="1"/>
  <c r="AA269" i="1" s="1"/>
  <c r="W269" i="1"/>
  <c r="V134" i="1"/>
  <c r="W134" i="1" s="1"/>
  <c r="Y134" i="1" s="1"/>
  <c r="AA134" i="1" s="1"/>
  <c r="U141" i="1"/>
  <c r="V141" i="1" s="1"/>
  <c r="U145" i="1"/>
  <c r="V145" i="1" s="1"/>
  <c r="U164" i="1"/>
  <c r="V164" i="1" s="1"/>
  <c r="U169" i="1"/>
  <c r="V169" i="1" s="1"/>
  <c r="Y175" i="1"/>
  <c r="AA175" i="1" s="1"/>
  <c r="W175" i="1"/>
  <c r="Y181" i="1"/>
  <c r="AA181" i="1" s="1"/>
  <c r="V184" i="1"/>
  <c r="V188" i="1"/>
  <c r="Y196" i="1"/>
  <c r="AA196" i="1" s="1"/>
  <c r="W196" i="1"/>
  <c r="Y199" i="1"/>
  <c r="AA199" i="1" s="1"/>
  <c r="W199" i="1"/>
  <c r="Y201" i="1"/>
  <c r="AA201" i="1" s="1"/>
  <c r="W201" i="1"/>
  <c r="Y202" i="1"/>
  <c r="AA202" i="1" s="1"/>
  <c r="W202" i="1"/>
  <c r="Y208" i="1"/>
  <c r="AA208" i="1" s="1"/>
  <c r="W208" i="1"/>
  <c r="Y210" i="1"/>
  <c r="AA210" i="1" s="1"/>
  <c r="W210" i="1"/>
  <c r="Y215" i="1"/>
  <c r="AA215" i="1" s="1"/>
  <c r="W215" i="1"/>
  <c r="Y219" i="1"/>
  <c r="AA219" i="1" s="1"/>
  <c r="W219" i="1"/>
  <c r="W230" i="1"/>
  <c r="Y230" i="1"/>
  <c r="AA230" i="1" s="1"/>
  <c r="Y236" i="1"/>
  <c r="AA236" i="1" s="1"/>
  <c r="W236" i="1"/>
  <c r="Y238" i="1"/>
  <c r="AA238" i="1" s="1"/>
  <c r="W238" i="1"/>
  <c r="Y242" i="1"/>
  <c r="AA242" i="1" s="1"/>
  <c r="W242" i="1"/>
  <c r="Y245" i="1"/>
  <c r="AA245" i="1" s="1"/>
  <c r="W245" i="1"/>
  <c r="Y247" i="1"/>
  <c r="AA247" i="1" s="1"/>
  <c r="W247" i="1"/>
  <c r="Y248" i="1"/>
  <c r="AA248" i="1" s="1"/>
  <c r="W248" i="1"/>
  <c r="Y249" i="1"/>
  <c r="AA249" i="1" s="1"/>
  <c r="W249" i="1"/>
  <c r="Y250" i="1"/>
  <c r="AA250" i="1" s="1"/>
  <c r="W250" i="1"/>
  <c r="Y251" i="1"/>
  <c r="AA251" i="1" s="1"/>
  <c r="W251" i="1"/>
  <c r="Y252" i="1"/>
  <c r="AA252" i="1" s="1"/>
  <c r="W252" i="1"/>
  <c r="Y253" i="1"/>
  <c r="AA253" i="1" s="1"/>
  <c r="W253" i="1"/>
  <c r="V255" i="1"/>
  <c r="W261" i="1"/>
  <c r="Y261" i="1"/>
  <c r="AA261" i="1" s="1"/>
  <c r="U132" i="1"/>
  <c r="V132" i="1" s="1"/>
  <c r="W132" i="1" s="1"/>
  <c r="Y132" i="1" s="1"/>
  <c r="AA132" i="1" s="1"/>
  <c r="U142" i="1"/>
  <c r="V142" i="1" s="1"/>
  <c r="U146" i="1"/>
  <c r="V146" i="1" s="1"/>
  <c r="V148" i="1"/>
  <c r="V150" i="1"/>
  <c r="U168" i="1"/>
  <c r="V168" i="1" s="1"/>
  <c r="V171" i="1"/>
  <c r="Y174" i="1"/>
  <c r="AA174" i="1" s="1"/>
  <c r="W174" i="1"/>
  <c r="V179" i="1"/>
  <c r="W179" i="1" s="1"/>
  <c r="Y179" i="1" s="1"/>
  <c r="AA179" i="1" s="1"/>
  <c r="V182" i="1"/>
  <c r="Y189" i="1"/>
  <c r="AA189" i="1" s="1"/>
  <c r="W189" i="1"/>
  <c r="Y190" i="1"/>
  <c r="AA190" i="1" s="1"/>
  <c r="W190" i="1"/>
  <c r="Y191" i="1"/>
  <c r="AA191" i="1" s="1"/>
  <c r="W191" i="1"/>
  <c r="Y192" i="1"/>
  <c r="AA192" i="1" s="1"/>
  <c r="W192" i="1"/>
  <c r="Y193" i="1"/>
  <c r="AA193" i="1" s="1"/>
  <c r="W193" i="1"/>
  <c r="Y194" i="1"/>
  <c r="AA194" i="1" s="1"/>
  <c r="W194" i="1"/>
  <c r="Y195" i="1"/>
  <c r="AA195" i="1" s="1"/>
  <c r="W195" i="1"/>
  <c r="V204" i="1"/>
  <c r="Y206" i="1"/>
  <c r="AA206" i="1" s="1"/>
  <c r="W206" i="1"/>
  <c r="V212" i="1"/>
  <c r="Y214" i="1"/>
  <c r="AA214" i="1" s="1"/>
  <c r="W214" i="1"/>
  <c r="Y218" i="1"/>
  <c r="AA218" i="1" s="1"/>
  <c r="W218" i="1"/>
  <c r="V231" i="1"/>
  <c r="Y234" i="1"/>
  <c r="AA234" i="1" s="1"/>
  <c r="W234" i="1"/>
  <c r="V240" i="1"/>
  <c r="U254" i="1"/>
  <c r="Y264" i="1"/>
  <c r="AA264" i="1" s="1"/>
  <c r="W264" i="1"/>
  <c r="U167" i="1"/>
  <c r="V167" i="1" s="1"/>
  <c r="V170" i="1"/>
  <c r="U171" i="1"/>
  <c r="V173" i="1"/>
  <c r="W182" i="1"/>
  <c r="Y182" i="1" s="1"/>
  <c r="AA182" i="1" s="1"/>
  <c r="U185" i="1"/>
  <c r="V185" i="1" s="1"/>
  <c r="V217" i="1"/>
  <c r="V232" i="1"/>
  <c r="V254" i="1"/>
  <c r="W254" i="1" s="1"/>
  <c r="Y254" i="1" s="1"/>
  <c r="AA254" i="1" s="1"/>
  <c r="V273" i="1"/>
  <c r="U275" i="1"/>
  <c r="V277" i="1"/>
  <c r="U279" i="1"/>
  <c r="V279" i="1" s="1"/>
  <c r="U282" i="1"/>
  <c r="V284" i="1"/>
  <c r="V286" i="1"/>
  <c r="V287" i="1"/>
  <c r="W287" i="1" s="1"/>
  <c r="Y287" i="1" s="1"/>
  <c r="AA287" i="1" s="1"/>
  <c r="U293" i="1"/>
  <c r="V293" i="1" s="1"/>
  <c r="U298" i="1"/>
  <c r="V300" i="1"/>
  <c r="U302" i="1"/>
  <c r="V302" i="1" s="1"/>
  <c r="V308" i="1"/>
  <c r="W308" i="1" s="1"/>
  <c r="Y308" i="1" s="1"/>
  <c r="AA308" i="1" s="1"/>
  <c r="V309" i="1"/>
  <c r="V310" i="1"/>
  <c r="U312" i="1"/>
  <c r="U316" i="1"/>
  <c r="V316" i="1" s="1"/>
  <c r="W316" i="1" s="1"/>
  <c r="Y316" i="1" s="1"/>
  <c r="AA316" i="1" s="1"/>
  <c r="V318" i="1"/>
  <c r="V319" i="1"/>
  <c r="W319" i="1" s="1"/>
  <c r="U328" i="1"/>
  <c r="V328" i="1" s="1"/>
  <c r="V330" i="1"/>
  <c r="W330" i="1" s="1"/>
  <c r="Y330" i="1" s="1"/>
  <c r="AA330" i="1" s="1"/>
  <c r="V337" i="1"/>
  <c r="W337" i="1" s="1"/>
  <c r="Y337" i="1" s="1"/>
  <c r="AA337" i="1" s="1"/>
  <c r="V339" i="1"/>
  <c r="V342" i="1"/>
  <c r="W342" i="1" s="1"/>
  <c r="Y342" i="1" s="1"/>
  <c r="AA342" i="1" s="1"/>
  <c r="V345" i="1"/>
  <c r="V347" i="1"/>
  <c r="Y359" i="1"/>
  <c r="AA359" i="1" s="1"/>
  <c r="W359" i="1"/>
  <c r="U257" i="1"/>
  <c r="V257" i="1" s="1"/>
  <c r="W257" i="1" s="1"/>
  <c r="Y257" i="1" s="1"/>
  <c r="AA257" i="1" s="1"/>
  <c r="V259" i="1"/>
  <c r="U265" i="1"/>
  <c r="U268" i="1"/>
  <c r="V268" i="1" s="1"/>
  <c r="W268" i="1" s="1"/>
  <c r="Y268" i="1" s="1"/>
  <c r="AA268" i="1" s="1"/>
  <c r="U271" i="1"/>
  <c r="V271" i="1" s="1"/>
  <c r="U272" i="1"/>
  <c r="V272" i="1" s="1"/>
  <c r="W274" i="1"/>
  <c r="Y274" i="1"/>
  <c r="AA274" i="1" s="1"/>
  <c r="U276" i="1"/>
  <c r="W278" i="1"/>
  <c r="Y278" i="1"/>
  <c r="AA278" i="1" s="1"/>
  <c r="U283" i="1"/>
  <c r="W288" i="1"/>
  <c r="Y288" i="1"/>
  <c r="AA288" i="1" s="1"/>
  <c r="Y290" i="1"/>
  <c r="AA290" i="1" s="1"/>
  <c r="W290" i="1"/>
  <c r="Y291" i="1"/>
  <c r="AA291" i="1" s="1"/>
  <c r="W291" i="1"/>
  <c r="W301" i="1"/>
  <c r="Y301" i="1"/>
  <c r="AA301" i="1" s="1"/>
  <c r="Y307" i="1"/>
  <c r="AA307" i="1" s="1"/>
  <c r="W307" i="1"/>
  <c r="Y311" i="1"/>
  <c r="AA311" i="1" s="1"/>
  <c r="W311" i="1"/>
  <c r="Y320" i="1"/>
  <c r="AA320" i="1" s="1"/>
  <c r="W320" i="1"/>
  <c r="Y321" i="1"/>
  <c r="AA321" i="1" s="1"/>
  <c r="W321" i="1"/>
  <c r="Y322" i="1"/>
  <c r="AA322" i="1" s="1"/>
  <c r="W322" i="1"/>
  <c r="Y323" i="1"/>
  <c r="AA323" i="1" s="1"/>
  <c r="W323" i="1"/>
  <c r="Y324" i="1"/>
  <c r="AA324" i="1" s="1"/>
  <c r="W324" i="1"/>
  <c r="Y325" i="1"/>
  <c r="AA325" i="1" s="1"/>
  <c r="W325" i="1"/>
  <c r="Y326" i="1"/>
  <c r="AA326" i="1" s="1"/>
  <c r="W326" i="1"/>
  <c r="V331" i="1"/>
  <c r="Y341" i="1"/>
  <c r="AA341" i="1" s="1"/>
  <c r="W341" i="1"/>
  <c r="Y343" i="1"/>
  <c r="AA343" i="1" s="1"/>
  <c r="W343" i="1"/>
  <c r="U346" i="1"/>
  <c r="V346" i="1" s="1"/>
  <c r="W346" i="1" s="1"/>
  <c r="Y346" i="1" s="1"/>
  <c r="AA346" i="1" s="1"/>
  <c r="V348" i="1"/>
  <c r="W348" i="1" s="1"/>
  <c r="Y348" i="1" s="1"/>
  <c r="AA348" i="1" s="1"/>
  <c r="U266" i="1"/>
  <c r="V266" i="1" s="1"/>
  <c r="V267" i="1"/>
  <c r="W267" i="1" s="1"/>
  <c r="Y267" i="1" s="1"/>
  <c r="AA267" i="1" s="1"/>
  <c r="V270" i="1"/>
  <c r="W270" i="1" s="1"/>
  <c r="Y270" i="1" s="1"/>
  <c r="AA270" i="1" s="1"/>
  <c r="V275" i="1"/>
  <c r="Y281" i="1"/>
  <c r="AA281" i="1" s="1"/>
  <c r="W281" i="1"/>
  <c r="V282" i="1"/>
  <c r="W282" i="1" s="1"/>
  <c r="Y282" i="1" s="1"/>
  <c r="AA282" i="1" s="1"/>
  <c r="Y295" i="1"/>
  <c r="AA295" i="1" s="1"/>
  <c r="W295" i="1"/>
  <c r="Y296" i="1"/>
  <c r="AA296" i="1" s="1"/>
  <c r="W296" i="1"/>
  <c r="Y297" i="1"/>
  <c r="AA297" i="1" s="1"/>
  <c r="W297" i="1"/>
  <c r="V298" i="1"/>
  <c r="W298" i="1" s="1"/>
  <c r="Y298" i="1" s="1"/>
  <c r="AA298" i="1" s="1"/>
  <c r="Y304" i="1"/>
  <c r="AA304" i="1" s="1"/>
  <c r="W304" i="1"/>
  <c r="Y305" i="1"/>
  <c r="AA305" i="1" s="1"/>
  <c r="W305" i="1"/>
  <c r="Y306" i="1"/>
  <c r="AA306" i="1" s="1"/>
  <c r="W306" i="1"/>
  <c r="V312" i="1"/>
  <c r="Y314" i="1"/>
  <c r="AA314" i="1" s="1"/>
  <c r="W314" i="1"/>
  <c r="Y315" i="1"/>
  <c r="AA315" i="1" s="1"/>
  <c r="W315" i="1"/>
  <c r="Y332" i="1"/>
  <c r="AA332" i="1" s="1"/>
  <c r="W332" i="1"/>
  <c r="V336" i="1"/>
  <c r="V338" i="1"/>
  <c r="Y349" i="1"/>
  <c r="AA349" i="1" s="1"/>
  <c r="W349" i="1"/>
  <c r="Y350" i="1"/>
  <c r="AA350" i="1" s="1"/>
  <c r="W350" i="1"/>
  <c r="Y351" i="1"/>
  <c r="AA351" i="1" s="1"/>
  <c r="W351" i="1"/>
  <c r="V352" i="1"/>
  <c r="V258" i="1"/>
  <c r="W258" i="1" s="1"/>
  <c r="Y258" i="1" s="1"/>
  <c r="AA258" i="1" s="1"/>
  <c r="V276" i="1"/>
  <c r="V283" i="1"/>
  <c r="V299" i="1"/>
  <c r="V317" i="1"/>
  <c r="V327" i="1"/>
  <c r="W327" i="1" s="1"/>
  <c r="Y327" i="1" s="1"/>
  <c r="AA327" i="1" s="1"/>
  <c r="V329" i="1"/>
  <c r="Y333" i="1"/>
  <c r="AA333" i="1" s="1"/>
  <c r="W333" i="1"/>
  <c r="V334" i="1"/>
  <c r="W334" i="1" s="1"/>
  <c r="Y334" i="1" s="1"/>
  <c r="AA334" i="1" s="1"/>
  <c r="V353" i="1"/>
  <c r="U354" i="1"/>
  <c r="V356" i="1"/>
  <c r="W356" i="1" s="1"/>
  <c r="Y356" i="1" s="1"/>
  <c r="AA356" i="1" s="1"/>
  <c r="U366" i="1"/>
  <c r="U367" i="1"/>
  <c r="U369" i="1"/>
  <c r="U371" i="1"/>
  <c r="V371" i="1" s="1"/>
  <c r="U373" i="1"/>
  <c r="V373" i="1" s="1"/>
  <c r="V376" i="1"/>
  <c r="W376" i="1" s="1"/>
  <c r="Y376" i="1" s="1"/>
  <c r="AA376" i="1" s="1"/>
  <c r="V378" i="1"/>
  <c r="W378" i="1" s="1"/>
  <c r="Y378" i="1" s="1"/>
  <c r="AA378" i="1" s="1"/>
  <c r="U380" i="1"/>
  <c r="V380" i="1" s="1"/>
  <c r="W380" i="1" s="1"/>
  <c r="Y380" i="1" s="1"/>
  <c r="AA380" i="1" s="1"/>
  <c r="V381" i="1"/>
  <c r="W381" i="1" s="1"/>
  <c r="Y381" i="1" s="1"/>
  <c r="AA381" i="1" s="1"/>
  <c r="U382" i="1"/>
  <c r="V383" i="1"/>
  <c r="V385" i="1"/>
  <c r="W385" i="1" s="1"/>
  <c r="Y385" i="1" s="1"/>
  <c r="AA385" i="1" s="1"/>
  <c r="V386" i="1"/>
  <c r="W386" i="1" s="1"/>
  <c r="Y386" i="1" s="1"/>
  <c r="AA386" i="1" s="1"/>
  <c r="V387" i="1"/>
  <c r="W387" i="1" s="1"/>
  <c r="Y387" i="1" s="1"/>
  <c r="AA387" i="1" s="1"/>
  <c r="U398" i="1"/>
  <c r="V407" i="1"/>
  <c r="W407" i="1" s="1"/>
  <c r="Y407" i="1" s="1"/>
  <c r="AA407" i="1" s="1"/>
  <c r="V410" i="1"/>
  <c r="W410" i="1" s="1"/>
  <c r="Y410" i="1" s="1"/>
  <c r="AA410" i="1" s="1"/>
  <c r="U414" i="1"/>
  <c r="U416" i="1"/>
  <c r="U418" i="1"/>
  <c r="V421" i="1"/>
  <c r="W421" i="1" s="1"/>
  <c r="Y421" i="1" s="1"/>
  <c r="AA421" i="1" s="1"/>
  <c r="V422" i="1"/>
  <c r="V425" i="1"/>
  <c r="W425" i="1" s="1"/>
  <c r="Y425" i="1" s="1"/>
  <c r="AA425" i="1" s="1"/>
  <c r="U426" i="1"/>
  <c r="V426" i="1" s="1"/>
  <c r="V429" i="1"/>
  <c r="W429" i="1" s="1"/>
  <c r="Y429" i="1" s="1"/>
  <c r="AA429" i="1" s="1"/>
  <c r="V431" i="1"/>
  <c r="W431" i="1" s="1"/>
  <c r="Y431" i="1" s="1"/>
  <c r="AA431" i="1" s="1"/>
  <c r="U437" i="1"/>
  <c r="U441" i="1"/>
  <c r="V441" i="1" s="1"/>
  <c r="W441" i="1" s="1"/>
  <c r="Y441" i="1" s="1"/>
  <c r="AA441" i="1" s="1"/>
  <c r="V357" i="1"/>
  <c r="U364" i="1"/>
  <c r="V364" i="1" s="1"/>
  <c r="W364" i="1" s="1"/>
  <c r="Y364" i="1" s="1"/>
  <c r="AA364" i="1" s="1"/>
  <c r="U365" i="1"/>
  <c r="V365" i="1" s="1"/>
  <c r="W365" i="1" s="1"/>
  <c r="Y365" i="1" s="1"/>
  <c r="AA365" i="1" s="1"/>
  <c r="V366" i="1"/>
  <c r="V368" i="1"/>
  <c r="V370" i="1"/>
  <c r="Y372" i="1"/>
  <c r="AA372" i="1" s="1"/>
  <c r="J384" i="1"/>
  <c r="V384" i="1" s="1"/>
  <c r="W384" i="1" s="1"/>
  <c r="Y384" i="1" s="1"/>
  <c r="AA384" i="1" s="1"/>
  <c r="U388" i="1"/>
  <c r="U390" i="1"/>
  <c r="Y395" i="1"/>
  <c r="AA395" i="1" s="1"/>
  <c r="W395" i="1"/>
  <c r="V396" i="1"/>
  <c r="V398" i="1"/>
  <c r="W398" i="1" s="1"/>
  <c r="Y398" i="1" s="1"/>
  <c r="AA398" i="1" s="1"/>
  <c r="Y402" i="1"/>
  <c r="AA402" i="1" s="1"/>
  <c r="W402" i="1"/>
  <c r="V403" i="1"/>
  <c r="W403" i="1" s="1"/>
  <c r="Y403" i="1" s="1"/>
  <c r="AA403" i="1" s="1"/>
  <c r="V416" i="1"/>
  <c r="W416" i="1" s="1"/>
  <c r="Y416" i="1" s="1"/>
  <c r="AA416" i="1" s="1"/>
  <c r="V418" i="1"/>
  <c r="W418" i="1" s="1"/>
  <c r="Y418" i="1" s="1"/>
  <c r="AA418" i="1" s="1"/>
  <c r="U419" i="1"/>
  <c r="V419" i="1" s="1"/>
  <c r="W419" i="1" s="1"/>
  <c r="Y419" i="1" s="1"/>
  <c r="AA419" i="1" s="1"/>
  <c r="U427" i="1"/>
  <c r="U442" i="1"/>
  <c r="U361" i="1"/>
  <c r="V361" i="1" s="1"/>
  <c r="V374" i="1"/>
  <c r="W374" i="1" s="1"/>
  <c r="V382" i="1"/>
  <c r="W382" i="1" s="1"/>
  <c r="Y382" i="1" s="1"/>
  <c r="AA382" i="1" s="1"/>
  <c r="V388" i="1"/>
  <c r="W388" i="1" s="1"/>
  <c r="Y388" i="1" s="1"/>
  <c r="AA388" i="1" s="1"/>
  <c r="V405" i="1"/>
  <c r="W405" i="1" s="1"/>
  <c r="Y405" i="1" s="1"/>
  <c r="AA405" i="1" s="1"/>
  <c r="V437" i="1"/>
  <c r="W437" i="1" s="1"/>
  <c r="Y437" i="1" s="1"/>
  <c r="AA437" i="1" s="1"/>
  <c r="Y438" i="1"/>
  <c r="AA438" i="1" s="1"/>
  <c r="W438" i="1"/>
  <c r="V354" i="1"/>
  <c r="W354" i="1" s="1"/>
  <c r="Y354" i="1" s="1"/>
  <c r="AA354" i="1" s="1"/>
  <c r="U355" i="1"/>
  <c r="V355" i="1" s="1"/>
  <c r="U360" i="1"/>
  <c r="V360" i="1" s="1"/>
  <c r="W360" i="1" s="1"/>
  <c r="Y360" i="1" s="1"/>
  <c r="AA360" i="1" s="1"/>
  <c r="V362" i="1"/>
  <c r="W362" i="1" s="1"/>
  <c r="Y362" i="1" s="1"/>
  <c r="AA362" i="1" s="1"/>
  <c r="V363" i="1"/>
  <c r="V367" i="1"/>
  <c r="W367" i="1" s="1"/>
  <c r="Y367" i="1" s="1"/>
  <c r="AA367" i="1" s="1"/>
  <c r="V369" i="1"/>
  <c r="U375" i="1"/>
  <c r="V375" i="1" s="1"/>
  <c r="W375" i="1" s="1"/>
  <c r="Y375" i="1" s="1"/>
  <c r="AA375" i="1" s="1"/>
  <c r="U377" i="1"/>
  <c r="V377" i="1" s="1"/>
  <c r="W377" i="1" s="1"/>
  <c r="Y377" i="1" s="1"/>
  <c r="AA377" i="1" s="1"/>
  <c r="V379" i="1"/>
  <c r="W379" i="1" s="1"/>
  <c r="Y379" i="1" s="1"/>
  <c r="AA379" i="1" s="1"/>
  <c r="V390" i="1"/>
  <c r="W390" i="1" s="1"/>
  <c r="Y390" i="1" s="1"/>
  <c r="AA390" i="1" s="1"/>
  <c r="V392" i="1"/>
  <c r="W392" i="1" s="1"/>
  <c r="Y392" i="1" s="1"/>
  <c r="AA392" i="1" s="1"/>
  <c r="V394" i="1"/>
  <c r="W394" i="1" s="1"/>
  <c r="Y394" i="1" s="1"/>
  <c r="AA394" i="1" s="1"/>
  <c r="V397" i="1"/>
  <c r="W397" i="1" s="1"/>
  <c r="Y397" i="1" s="1"/>
  <c r="AA397" i="1" s="1"/>
  <c r="V401" i="1"/>
  <c r="W401" i="1" s="1"/>
  <c r="Y401" i="1" s="1"/>
  <c r="AA401" i="1" s="1"/>
  <c r="V406" i="1"/>
  <c r="W406" i="1" s="1"/>
  <c r="Y406" i="1" s="1"/>
  <c r="AA406" i="1" s="1"/>
  <c r="V409" i="1"/>
  <c r="W409" i="1" s="1"/>
  <c r="Y409" i="1" s="1"/>
  <c r="AA409" i="1" s="1"/>
  <c r="V412" i="1"/>
  <c r="W412" i="1" s="1"/>
  <c r="Y412" i="1" s="1"/>
  <c r="AA412" i="1" s="1"/>
  <c r="V414" i="1"/>
  <c r="W414" i="1" s="1"/>
  <c r="Y414" i="1" s="1"/>
  <c r="AA414" i="1" s="1"/>
  <c r="V415" i="1"/>
  <c r="W415" i="1" s="1"/>
  <c r="Y415" i="1" s="1"/>
  <c r="AA415" i="1" s="1"/>
  <c r="V417" i="1"/>
  <c r="W417" i="1" s="1"/>
  <c r="Y417" i="1" s="1"/>
  <c r="AA417" i="1" s="1"/>
  <c r="V420" i="1"/>
  <c r="W420" i="1" s="1"/>
  <c r="Y420" i="1" s="1"/>
  <c r="AA420" i="1" s="1"/>
  <c r="V427" i="1"/>
  <c r="V428" i="1"/>
  <c r="W428" i="1" s="1"/>
  <c r="Y428" i="1" s="1"/>
  <c r="AA428" i="1" s="1"/>
  <c r="V432" i="1"/>
  <c r="W432" i="1" s="1"/>
  <c r="Y432" i="1" s="1"/>
  <c r="AA432" i="1" s="1"/>
  <c r="V440" i="1"/>
  <c r="W440" i="1" s="1"/>
  <c r="Y440" i="1" s="1"/>
  <c r="AA440" i="1" s="1"/>
  <c r="V451" i="1"/>
  <c r="W451" i="1" s="1"/>
  <c r="Y451" i="1" s="1"/>
  <c r="AA451" i="1" s="1"/>
  <c r="V443" i="1"/>
  <c r="W443" i="1" s="1"/>
  <c r="Y443" i="1" s="1"/>
  <c r="AA443" i="1" s="1"/>
  <c r="V446" i="1"/>
  <c r="W446" i="1" s="1"/>
  <c r="Y446" i="1" s="1"/>
  <c r="AA446" i="1" s="1"/>
  <c r="V452" i="1"/>
  <c r="W452" i="1" s="1"/>
  <c r="Y452" i="1" s="1"/>
  <c r="AA452" i="1" s="1"/>
  <c r="U459" i="1"/>
  <c r="U460" i="1"/>
  <c r="V460" i="1" s="1"/>
  <c r="W460" i="1" s="1"/>
  <c r="Y460" i="1" s="1"/>
  <c r="AA460" i="1" s="1"/>
  <c r="U461" i="1"/>
  <c r="V469" i="1"/>
  <c r="W469" i="1" s="1"/>
  <c r="Y469" i="1" s="1"/>
  <c r="AA469" i="1" s="1"/>
  <c r="U479" i="1"/>
  <c r="V479" i="1" s="1"/>
  <c r="W479" i="1" s="1"/>
  <c r="Y479" i="1" s="1"/>
  <c r="AA479" i="1" s="1"/>
  <c r="V481" i="1"/>
  <c r="W481" i="1" s="1"/>
  <c r="Y481" i="1" s="1"/>
  <c r="AA481" i="1" s="1"/>
  <c r="U483" i="1"/>
  <c r="V485" i="1"/>
  <c r="W485" i="1" s="1"/>
  <c r="Y485" i="1" s="1"/>
  <c r="AA485" i="1" s="1"/>
  <c r="V486" i="1"/>
  <c r="W486" i="1" s="1"/>
  <c r="Y486" i="1" s="1"/>
  <c r="AA486" i="1" s="1"/>
  <c r="U489" i="1"/>
  <c r="V489" i="1" s="1"/>
  <c r="W489" i="1" s="1"/>
  <c r="Y489" i="1" s="1"/>
  <c r="AA489" i="1" s="1"/>
  <c r="V491" i="1"/>
  <c r="W491" i="1" s="1"/>
  <c r="Y491" i="1" s="1"/>
  <c r="AA491" i="1" s="1"/>
  <c r="U500" i="1"/>
  <c r="V502" i="1"/>
  <c r="W502" i="1" s="1"/>
  <c r="Y502" i="1" s="1"/>
  <c r="AA502" i="1" s="1"/>
  <c r="V505" i="1"/>
  <c r="W505" i="1" s="1"/>
  <c r="Y505" i="1" s="1"/>
  <c r="AA505" i="1" s="1"/>
  <c r="U507" i="1"/>
  <c r="U516" i="1"/>
  <c r="V539" i="1"/>
  <c r="W539" i="1" s="1"/>
  <c r="Y539" i="1" s="1"/>
  <c r="AA539" i="1" s="1"/>
  <c r="U448" i="1"/>
  <c r="V448" i="1" s="1"/>
  <c r="W448" i="1" s="1"/>
  <c r="Y448" i="1" s="1"/>
  <c r="AA448" i="1" s="1"/>
  <c r="U449" i="1"/>
  <c r="V449" i="1" s="1"/>
  <c r="W449" i="1" s="1"/>
  <c r="Y449" i="1" s="1"/>
  <c r="AA449" i="1" s="1"/>
  <c r="J450" i="1"/>
  <c r="V450" i="1" s="1"/>
  <c r="W450" i="1" s="1"/>
  <c r="Y450" i="1" s="1"/>
  <c r="AA450" i="1" s="1"/>
  <c r="V459" i="1"/>
  <c r="W459" i="1" s="1"/>
  <c r="Y459" i="1" s="1"/>
  <c r="AA459" i="1" s="1"/>
  <c r="V473" i="1"/>
  <c r="W473" i="1" s="1"/>
  <c r="Y473" i="1" s="1"/>
  <c r="AA473" i="1" s="1"/>
  <c r="U480" i="1"/>
  <c r="U484" i="1"/>
  <c r="V487" i="1"/>
  <c r="W487" i="1" s="1"/>
  <c r="Y487" i="1" s="1"/>
  <c r="AA487" i="1" s="1"/>
  <c r="V488" i="1"/>
  <c r="W488" i="1" s="1"/>
  <c r="Y488" i="1" s="1"/>
  <c r="AA488" i="1" s="1"/>
  <c r="U490" i="1"/>
  <c r="V490" i="1" s="1"/>
  <c r="W490" i="1" s="1"/>
  <c r="Y490" i="1" s="1"/>
  <c r="AA490" i="1" s="1"/>
  <c r="V500" i="1"/>
  <c r="W500" i="1" s="1"/>
  <c r="Y500" i="1" s="1"/>
  <c r="AA500" i="1" s="1"/>
  <c r="V533" i="1"/>
  <c r="W533" i="1" s="1"/>
  <c r="Y533" i="1" s="1"/>
  <c r="AA533" i="1" s="1"/>
  <c r="V534" i="1"/>
  <c r="W534" i="1" s="1"/>
  <c r="Y534" i="1" s="1"/>
  <c r="AA534" i="1" s="1"/>
  <c r="V442" i="1"/>
  <c r="W442" i="1" s="1"/>
  <c r="Y442" i="1" s="1"/>
  <c r="AA442" i="1" s="1"/>
  <c r="V444" i="1"/>
  <c r="W444" i="1" s="1"/>
  <c r="Y444" i="1" s="1"/>
  <c r="AA444" i="1" s="1"/>
  <c r="V447" i="1"/>
  <c r="V453" i="1"/>
  <c r="W453" i="1" s="1"/>
  <c r="Y453" i="1" s="1"/>
  <c r="AA453" i="1" s="1"/>
  <c r="Y458" i="1"/>
  <c r="AA458" i="1" s="1"/>
  <c r="W458" i="1"/>
  <c r="V461" i="1"/>
  <c r="W461" i="1" s="1"/>
  <c r="Y461" i="1" s="1"/>
  <c r="AA461" i="1" s="1"/>
  <c r="V483" i="1"/>
  <c r="W483" i="1" s="1"/>
  <c r="Y483" i="1" s="1"/>
  <c r="AA483" i="1" s="1"/>
  <c r="Y504" i="1"/>
  <c r="AA504" i="1" s="1"/>
  <c r="W504" i="1"/>
  <c r="V507" i="1"/>
  <c r="W507" i="1" s="1"/>
  <c r="Y507" i="1" s="1"/>
  <c r="AA507" i="1" s="1"/>
  <c r="V516" i="1"/>
  <c r="W516" i="1" s="1"/>
  <c r="Y516" i="1" s="1"/>
  <c r="AA516" i="1" s="1"/>
  <c r="V537" i="1"/>
  <c r="W537" i="1" s="1"/>
  <c r="Y537" i="1" s="1"/>
  <c r="AA537" i="1" s="1"/>
  <c r="Y541" i="1"/>
  <c r="AA541" i="1" s="1"/>
  <c r="W541" i="1"/>
  <c r="V445" i="1"/>
  <c r="W445" i="1" s="1"/>
  <c r="Y445" i="1" s="1"/>
  <c r="AA445" i="1" s="1"/>
  <c r="V468" i="1"/>
  <c r="W468" i="1" s="1"/>
  <c r="Y468" i="1" s="1"/>
  <c r="AA468" i="1" s="1"/>
  <c r="V472" i="1"/>
  <c r="W472" i="1" s="1"/>
  <c r="Y472" i="1" s="1"/>
  <c r="AA472" i="1" s="1"/>
  <c r="V475" i="1"/>
  <c r="W475" i="1" s="1"/>
  <c r="Y475" i="1" s="1"/>
  <c r="AA475" i="1" s="1"/>
  <c r="V480" i="1"/>
  <c r="W480" i="1" s="1"/>
  <c r="Y480" i="1" s="1"/>
  <c r="AA480" i="1" s="1"/>
  <c r="V484" i="1"/>
  <c r="W484" i="1" s="1"/>
  <c r="Y484" i="1" s="1"/>
  <c r="AA484" i="1" s="1"/>
  <c r="V501" i="1"/>
  <c r="W501" i="1" s="1"/>
  <c r="Y501" i="1" s="1"/>
  <c r="AA501" i="1" s="1"/>
  <c r="V514" i="1"/>
  <c r="W514" i="1" s="1"/>
  <c r="Y514" i="1" s="1"/>
  <c r="AA514" i="1" s="1"/>
  <c r="V527" i="1"/>
  <c r="W527" i="1" s="1"/>
  <c r="Y527" i="1" s="1"/>
  <c r="AA527" i="1" s="1"/>
  <c r="V528" i="1"/>
  <c r="W528" i="1" s="1"/>
  <c r="Y528" i="1" s="1"/>
  <c r="AA528" i="1" s="1"/>
  <c r="V529" i="1"/>
  <c r="W529" i="1" s="1"/>
  <c r="Y529" i="1" s="1"/>
  <c r="AA529" i="1" s="1"/>
  <c r="V530" i="1"/>
  <c r="W530" i="1" s="1"/>
  <c r="Y530" i="1" s="1"/>
  <c r="AA530" i="1" s="1"/>
  <c r="V538" i="1"/>
  <c r="W538" i="1" s="1"/>
  <c r="Y538" i="1" s="1"/>
  <c r="AA538" i="1" s="1"/>
  <c r="V542" i="1"/>
  <c r="W542" i="1" s="1"/>
  <c r="Y542" i="1" s="1"/>
  <c r="AA542" i="1" s="1"/>
  <c r="V543" i="1"/>
  <c r="W543" i="1" s="1"/>
  <c r="Y543" i="1" s="1"/>
  <c r="AA543" i="1" s="1"/>
  <c r="U548" i="1"/>
  <c r="V550" i="1"/>
  <c r="W550" i="1" s="1"/>
  <c r="Y550" i="1" s="1"/>
  <c r="AA550" i="1" s="1"/>
  <c r="U552" i="1"/>
  <c r="V554" i="1"/>
  <c r="W554" i="1" s="1"/>
  <c r="Y554" i="1" s="1"/>
  <c r="AA554" i="1" s="1"/>
  <c r="U556" i="1"/>
  <c r="V556" i="1" s="1"/>
  <c r="W556" i="1" s="1"/>
  <c r="Y556" i="1" s="1"/>
  <c r="AA556" i="1" s="1"/>
  <c r="V559" i="1"/>
  <c r="W559" i="1" s="1"/>
  <c r="Y559" i="1" s="1"/>
  <c r="AA559" i="1" s="1"/>
  <c r="U560" i="1"/>
  <c r="V562" i="1"/>
  <c r="V563" i="1"/>
  <c r="W563" i="1" s="1"/>
  <c r="Y563" i="1" s="1"/>
  <c r="AA563" i="1" s="1"/>
  <c r="V564" i="1"/>
  <c r="W564" i="1" s="1"/>
  <c r="Y564" i="1" s="1"/>
  <c r="AA564" i="1" s="1"/>
  <c r="U565" i="1"/>
  <c r="V572" i="1"/>
  <c r="W572" i="1" s="1"/>
  <c r="Y572" i="1" s="1"/>
  <c r="AA572" i="1" s="1"/>
  <c r="V573" i="1"/>
  <c r="W573" i="1" s="1"/>
  <c r="Y573" i="1" s="1"/>
  <c r="AA573" i="1" s="1"/>
  <c r="V574" i="1"/>
  <c r="W574" i="1" s="1"/>
  <c r="Y574" i="1" s="1"/>
  <c r="AA574" i="1" s="1"/>
  <c r="V575" i="1"/>
  <c r="W575" i="1" s="1"/>
  <c r="Y575" i="1" s="1"/>
  <c r="AA575" i="1" s="1"/>
  <c r="V576" i="1"/>
  <c r="W576" i="1" s="1"/>
  <c r="Y576" i="1" s="1"/>
  <c r="AA576" i="1" s="1"/>
  <c r="V577" i="1"/>
  <c r="W577" i="1" s="1"/>
  <c r="Y577" i="1" s="1"/>
  <c r="AA577" i="1" s="1"/>
  <c r="V578" i="1"/>
  <c r="W578" i="1" s="1"/>
  <c r="Y578" i="1" s="1"/>
  <c r="AA578" i="1" s="1"/>
  <c r="V579" i="1"/>
  <c r="W579" i="1" s="1"/>
  <c r="Y579" i="1" s="1"/>
  <c r="AA579" i="1" s="1"/>
  <c r="V580" i="1"/>
  <c r="W580" i="1" s="1"/>
  <c r="Y580" i="1" s="1"/>
  <c r="AA580" i="1" s="1"/>
  <c r="V581" i="1"/>
  <c r="W581" i="1" s="1"/>
  <c r="Y581" i="1" s="1"/>
  <c r="AA581" i="1" s="1"/>
  <c r="U585" i="1"/>
  <c r="V522" i="1"/>
  <c r="W522" i="1" s="1"/>
  <c r="Y522" i="1" s="1"/>
  <c r="AA522" i="1" s="1"/>
  <c r="V524" i="1"/>
  <c r="W524" i="1" s="1"/>
  <c r="Y524" i="1" s="1"/>
  <c r="AA524" i="1" s="1"/>
  <c r="Y551" i="1"/>
  <c r="AA551" i="1" s="1"/>
  <c r="W551" i="1"/>
  <c r="V552" i="1"/>
  <c r="W552" i="1" s="1"/>
  <c r="Y552" i="1" s="1"/>
  <c r="AA552" i="1" s="1"/>
  <c r="U591" i="1"/>
  <c r="V546" i="1"/>
  <c r="V548" i="1"/>
  <c r="W548" i="1" s="1"/>
  <c r="Y548" i="1" s="1"/>
  <c r="AA548" i="1" s="1"/>
  <c r="V560" i="1"/>
  <c r="W560" i="1" s="1"/>
  <c r="Y560" i="1" s="1"/>
  <c r="AA560" i="1" s="1"/>
  <c r="V565" i="1"/>
  <c r="W565" i="1" s="1"/>
  <c r="Y565" i="1" s="1"/>
  <c r="AA565" i="1" s="1"/>
  <c r="V585" i="1"/>
  <c r="W585" i="1" s="1"/>
  <c r="Y585" i="1" s="1"/>
  <c r="AA585" i="1" s="1"/>
  <c r="V523" i="1"/>
  <c r="W523" i="1" s="1"/>
  <c r="Y523" i="1" s="1"/>
  <c r="AA523" i="1" s="1"/>
  <c r="V525" i="1"/>
  <c r="W525" i="1" s="1"/>
  <c r="Y525" i="1" s="1"/>
  <c r="AA525" i="1" s="1"/>
  <c r="V547" i="1"/>
  <c r="V549" i="1"/>
  <c r="W549" i="1" s="1"/>
  <c r="Y549" i="1" s="1"/>
  <c r="AA549" i="1" s="1"/>
  <c r="V553" i="1"/>
  <c r="W553" i="1" s="1"/>
  <c r="Y553" i="1" s="1"/>
  <c r="AA553" i="1" s="1"/>
  <c r="V557" i="1"/>
  <c r="W557" i="1" s="1"/>
  <c r="Y557" i="1" s="1"/>
  <c r="AA557" i="1" s="1"/>
  <c r="V558" i="1"/>
  <c r="W558" i="1" s="1"/>
  <c r="Y558" i="1" s="1"/>
  <c r="AA558" i="1" s="1"/>
  <c r="V561" i="1"/>
  <c r="W561" i="1" s="1"/>
  <c r="Y561" i="1" s="1"/>
  <c r="AA561" i="1" s="1"/>
  <c r="Y569" i="1"/>
  <c r="AA569" i="1" s="1"/>
  <c r="W569" i="1"/>
  <c r="V570" i="1"/>
  <c r="W570" i="1" s="1"/>
  <c r="Y570" i="1" s="1"/>
  <c r="AA570" i="1" s="1"/>
  <c r="V571" i="1"/>
  <c r="W571" i="1" s="1"/>
  <c r="Y571" i="1" s="1"/>
  <c r="AA571" i="1" s="1"/>
  <c r="V592" i="1"/>
  <c r="W592" i="1" s="1"/>
  <c r="Y592" i="1" s="1"/>
  <c r="AA592" i="1" s="1"/>
  <c r="V593" i="1"/>
  <c r="W593" i="1" s="1"/>
  <c r="Y593" i="1" s="1"/>
  <c r="AA593" i="1" s="1"/>
  <c r="V599" i="1"/>
  <c r="W599" i="1" s="1"/>
  <c r="Y599" i="1" s="1"/>
  <c r="AA599" i="1" s="1"/>
  <c r="U600" i="1"/>
  <c r="V600" i="1" s="1"/>
  <c r="W600" i="1" s="1"/>
  <c r="Y600" i="1" s="1"/>
  <c r="AA600" i="1" s="1"/>
  <c r="V601" i="1"/>
  <c r="W601" i="1" s="1"/>
  <c r="Y601" i="1" s="1"/>
  <c r="AA601" i="1" s="1"/>
  <c r="U608" i="1"/>
  <c r="V610" i="1"/>
  <c r="W610" i="1" s="1"/>
  <c r="Y610" i="1" s="1"/>
  <c r="AA610" i="1" s="1"/>
  <c r="V616" i="1"/>
  <c r="W616" i="1" s="1"/>
  <c r="Y616" i="1" s="1"/>
  <c r="AA616" i="1" s="1"/>
  <c r="J590" i="1"/>
  <c r="V590" i="1" s="1"/>
  <c r="V597" i="1"/>
  <c r="W597" i="1" s="1"/>
  <c r="Y597" i="1" s="1"/>
  <c r="AA597" i="1" s="1"/>
  <c r="U602" i="1"/>
  <c r="V602" i="1" s="1"/>
  <c r="V603" i="1"/>
  <c r="W603" i="1" s="1"/>
  <c r="Y603" i="1" s="1"/>
  <c r="AA603" i="1" s="1"/>
  <c r="V604" i="1"/>
  <c r="W604" i="1" s="1"/>
  <c r="Y604" i="1" s="1"/>
  <c r="AA604" i="1" s="1"/>
  <c r="U605" i="1"/>
  <c r="V605" i="1" s="1"/>
  <c r="W605" i="1" s="1"/>
  <c r="Y605" i="1" s="1"/>
  <c r="AA605" i="1" s="1"/>
  <c r="U615" i="1"/>
  <c r="V615" i="1" s="1"/>
  <c r="W615" i="1" s="1"/>
  <c r="Y615" i="1" s="1"/>
  <c r="AA615" i="1" s="1"/>
  <c r="V617" i="1"/>
  <c r="W617" i="1" s="1"/>
  <c r="Y617" i="1" s="1"/>
  <c r="AA617" i="1" s="1"/>
  <c r="V618" i="1"/>
  <c r="W618" i="1" s="1"/>
  <c r="Y618" i="1" s="1"/>
  <c r="AA618" i="1" s="1"/>
  <c r="V619" i="1"/>
  <c r="W619" i="1" s="1"/>
  <c r="Y619" i="1" s="1"/>
  <c r="AA619" i="1" s="1"/>
  <c r="V620" i="1"/>
  <c r="W620" i="1" s="1"/>
  <c r="Y620" i="1" s="1"/>
  <c r="AA620" i="1" s="1"/>
  <c r="V591" i="1"/>
  <c r="W591" i="1" s="1"/>
  <c r="Y591" i="1" s="1"/>
  <c r="AA591" i="1" s="1"/>
  <c r="V608" i="1"/>
  <c r="W608" i="1" s="1"/>
  <c r="Y608" i="1" s="1"/>
  <c r="AA608" i="1" s="1"/>
  <c r="V606" i="1"/>
  <c r="W606" i="1" s="1"/>
  <c r="Y606" i="1" s="1"/>
  <c r="AA606" i="1" s="1"/>
  <c r="V627" i="1"/>
  <c r="W627" i="1" s="1"/>
  <c r="Y627" i="1" s="1"/>
  <c r="AA627" i="1" s="1"/>
  <c r="V632" i="1"/>
  <c r="W632" i="1" s="1"/>
  <c r="Y632" i="1" s="1"/>
  <c r="AA632" i="1" s="1"/>
  <c r="U633" i="1"/>
  <c r="V633" i="1" s="1"/>
  <c r="U634" i="1"/>
  <c r="V634" i="1" s="1"/>
  <c r="V639" i="1"/>
  <c r="W639" i="1" s="1"/>
  <c r="Y639" i="1" s="1"/>
  <c r="AA639" i="1" s="1"/>
  <c r="U642" i="1"/>
  <c r="V643" i="1"/>
  <c r="W643" i="1" s="1"/>
  <c r="Y643" i="1" s="1"/>
  <c r="AA643" i="1" s="1"/>
  <c r="U644" i="1"/>
  <c r="V644" i="1" s="1"/>
  <c r="W644" i="1" s="1"/>
  <c r="Y644" i="1" s="1"/>
  <c r="AA644" i="1" s="1"/>
  <c r="V645" i="1"/>
  <c r="W645" i="1" s="1"/>
  <c r="Y645" i="1" s="1"/>
  <c r="AA645" i="1" s="1"/>
  <c r="U648" i="1"/>
  <c r="V649" i="1"/>
  <c r="W649" i="1" s="1"/>
  <c r="Y649" i="1" s="1"/>
  <c r="AA649" i="1" s="1"/>
  <c r="U650" i="1"/>
  <c r="V651" i="1"/>
  <c r="Y660" i="1"/>
  <c r="AA660" i="1" s="1"/>
  <c r="W660" i="1"/>
  <c r="Y721" i="1"/>
  <c r="AA721" i="1" s="1"/>
  <c r="W721" i="1"/>
  <c r="V623" i="1"/>
  <c r="W623" i="1" s="1"/>
  <c r="Y623" i="1" s="1"/>
  <c r="AA623" i="1" s="1"/>
  <c r="U627" i="1"/>
  <c r="V638" i="1"/>
  <c r="W638" i="1" s="1"/>
  <c r="Y638" i="1" s="1"/>
  <c r="AA638" i="1" s="1"/>
  <c r="U645" i="1"/>
  <c r="V646" i="1"/>
  <c r="W646" i="1" s="1"/>
  <c r="Y646" i="1" s="1"/>
  <c r="AA646" i="1" s="1"/>
  <c r="W702" i="1"/>
  <c r="Y702" i="1"/>
  <c r="AA702" i="1" s="1"/>
  <c r="Y723" i="1"/>
  <c r="AA723" i="1" s="1"/>
  <c r="W723" i="1"/>
  <c r="U624" i="1"/>
  <c r="V624" i="1" s="1"/>
  <c r="W624" i="1" s="1"/>
  <c r="Y624" i="1" s="1"/>
  <c r="AA624" i="1" s="1"/>
  <c r="V650" i="1"/>
  <c r="W650" i="1" s="1"/>
  <c r="Y650" i="1" s="1"/>
  <c r="AA650" i="1" s="1"/>
  <c r="U655" i="1"/>
  <c r="V655" i="1" s="1"/>
  <c r="W655" i="1" s="1"/>
  <c r="Y655" i="1" s="1"/>
  <c r="AA655" i="1" s="1"/>
  <c r="U656" i="1"/>
  <c r="V656" i="1" s="1"/>
  <c r="W656" i="1" s="1"/>
  <c r="Y656" i="1" s="1"/>
  <c r="AA656" i="1" s="1"/>
  <c r="U657" i="1"/>
  <c r="V657" i="1" s="1"/>
  <c r="W657" i="1" s="1"/>
  <c r="Y657" i="1" s="1"/>
  <c r="AA657" i="1" s="1"/>
  <c r="W713" i="1"/>
  <c r="Y713" i="1"/>
  <c r="AA713" i="1" s="1"/>
  <c r="W717" i="1"/>
  <c r="Y717" i="1"/>
  <c r="AA717" i="1" s="1"/>
  <c r="V640" i="1"/>
  <c r="W640" i="1" s="1"/>
  <c r="Y640" i="1" s="1"/>
  <c r="AA640" i="1" s="1"/>
  <c r="U641" i="1"/>
  <c r="V641" i="1" s="1"/>
  <c r="W641" i="1" s="1"/>
  <c r="Y641" i="1" s="1"/>
  <c r="AA641" i="1" s="1"/>
  <c r="V642" i="1"/>
  <c r="W642" i="1" s="1"/>
  <c r="Y642" i="1" s="1"/>
  <c r="AA642" i="1" s="1"/>
  <c r="V648" i="1"/>
  <c r="W648" i="1" s="1"/>
  <c r="Y648" i="1" s="1"/>
  <c r="AA648" i="1" s="1"/>
  <c r="W654" i="1"/>
  <c r="Y654" i="1"/>
  <c r="AA654" i="1" s="1"/>
  <c r="W659" i="1"/>
  <c r="Y659" i="1"/>
  <c r="AA659" i="1" s="1"/>
  <c r="Y661" i="1"/>
  <c r="AA661" i="1" s="1"/>
  <c r="W661" i="1"/>
  <c r="W698" i="1"/>
  <c r="Y698" i="1"/>
  <c r="AA698" i="1" s="1"/>
  <c r="W663" i="1"/>
  <c r="W667" i="1"/>
  <c r="W671" i="1"/>
  <c r="W675" i="1"/>
  <c r="W679" i="1"/>
  <c r="W683" i="1"/>
  <c r="W707" i="1"/>
  <c r="Y707" i="1"/>
  <c r="AA707" i="1" s="1"/>
  <c r="W709" i="1"/>
  <c r="Y709" i="1"/>
  <c r="AA709" i="1" s="1"/>
  <c r="W711" i="1"/>
  <c r="Y711" i="1"/>
  <c r="AA711" i="1" s="1"/>
  <c r="V716" i="1"/>
  <c r="Y722" i="1"/>
  <c r="AA722" i="1" s="1"/>
  <c r="W722" i="1"/>
  <c r="V653" i="1"/>
  <c r="W653" i="1" s="1"/>
  <c r="Y653" i="1" s="1"/>
  <c r="AA653" i="1" s="1"/>
  <c r="V687" i="1"/>
  <c r="V689" i="1"/>
  <c r="Y705" i="1"/>
  <c r="AA705" i="1" s="1"/>
  <c r="W705" i="1"/>
  <c r="V708" i="1"/>
  <c r="V712" i="1"/>
  <c r="W715" i="1"/>
  <c r="Y715" i="1"/>
  <c r="AA715" i="1" s="1"/>
  <c r="W719" i="1"/>
  <c r="Y719" i="1"/>
  <c r="AA719" i="1" s="1"/>
  <c r="V725" i="1"/>
  <c r="W665" i="1"/>
  <c r="W669" i="1"/>
  <c r="W673" i="1"/>
  <c r="W677" i="1"/>
  <c r="W681" i="1"/>
  <c r="W685" i="1"/>
  <c r="U693" i="1"/>
  <c r="W700" i="1"/>
  <c r="Y700" i="1"/>
  <c r="AA700" i="1" s="1"/>
  <c r="W704" i="1"/>
  <c r="Y704" i="1"/>
  <c r="AA704" i="1" s="1"/>
  <c r="V714" i="1"/>
  <c r="V718" i="1"/>
  <c r="Y724" i="1"/>
  <c r="AA724" i="1" s="1"/>
  <c r="W724" i="1"/>
  <c r="V658" i="1"/>
  <c r="V662" i="1"/>
  <c r="V688" i="1"/>
  <c r="U691" i="1"/>
  <c r="V691" i="1" s="1"/>
  <c r="W691" i="1" s="1"/>
  <c r="Y691" i="1" s="1"/>
  <c r="AA691" i="1" s="1"/>
  <c r="U694" i="1"/>
  <c r="V699" i="1"/>
  <c r="V703" i="1"/>
  <c r="Y706" i="1"/>
  <c r="AA706" i="1" s="1"/>
  <c r="W706" i="1"/>
  <c r="V710" i="1"/>
  <c r="V693" i="1"/>
  <c r="V694" i="1"/>
  <c r="U695" i="1"/>
  <c r="V695" i="1" s="1"/>
  <c r="U697" i="1"/>
  <c r="V697" i="1" s="1"/>
  <c r="U701" i="1"/>
  <c r="V701" i="1" s="1"/>
  <c r="U710" i="1"/>
  <c r="U716" i="1"/>
  <c r="U720" i="1"/>
  <c r="V720" i="1" s="1"/>
  <c r="V692" i="1"/>
  <c r="W373" i="1" l="1"/>
  <c r="Y373" i="1"/>
  <c r="AA373" i="1" s="1"/>
  <c r="Y169" i="1"/>
  <c r="AA169" i="1" s="1"/>
  <c r="W169" i="1"/>
  <c r="Y602" i="1"/>
  <c r="AA602" i="1" s="1"/>
  <c r="W602" i="1"/>
  <c r="Y355" i="1"/>
  <c r="AA355" i="1" s="1"/>
  <c r="W355" i="1"/>
  <c r="W426" i="1"/>
  <c r="Y426" i="1"/>
  <c r="AA426" i="1" s="1"/>
  <c r="W371" i="1"/>
  <c r="Y371" i="1"/>
  <c r="AA371" i="1" s="1"/>
  <c r="Y266" i="1"/>
  <c r="AA266" i="1" s="1"/>
  <c r="W266" i="1"/>
  <c r="W272" i="1"/>
  <c r="Y272" i="1"/>
  <c r="AA272" i="1" s="1"/>
  <c r="Y146" i="1"/>
  <c r="AA146" i="1" s="1"/>
  <c r="W146" i="1"/>
  <c r="Y164" i="1"/>
  <c r="AA164" i="1" s="1"/>
  <c r="W164" i="1"/>
  <c r="Y17" i="1"/>
  <c r="AA17" i="1" s="1"/>
  <c r="W17" i="1"/>
  <c r="W701" i="1"/>
  <c r="Y701" i="1"/>
  <c r="AA701" i="1" s="1"/>
  <c r="Y634" i="1"/>
  <c r="AA634" i="1" s="1"/>
  <c r="W634" i="1"/>
  <c r="Y361" i="1"/>
  <c r="AA361" i="1" s="1"/>
  <c r="W361" i="1"/>
  <c r="W271" i="1"/>
  <c r="Y271" i="1"/>
  <c r="AA271" i="1" s="1"/>
  <c r="Y293" i="1"/>
  <c r="AA293" i="1" s="1"/>
  <c r="W293" i="1"/>
  <c r="W185" i="1"/>
  <c r="Y185" i="1"/>
  <c r="AA185" i="1" s="1"/>
  <c r="Y168" i="1"/>
  <c r="AA168" i="1" s="1"/>
  <c r="W168" i="1"/>
  <c r="Y142" i="1"/>
  <c r="AA142" i="1" s="1"/>
  <c r="W142" i="1"/>
  <c r="Y145" i="1"/>
  <c r="AA145" i="1" s="1"/>
  <c r="W145" i="1"/>
  <c r="W124" i="1"/>
  <c r="Y124" i="1"/>
  <c r="AA124" i="1" s="1"/>
  <c r="Y113" i="1"/>
  <c r="AA113" i="1" s="1"/>
  <c r="W113" i="1"/>
  <c r="Y78" i="1"/>
  <c r="AA78" i="1" s="1"/>
  <c r="W78" i="1"/>
  <c r="W56" i="1"/>
  <c r="Y56" i="1"/>
  <c r="AA56" i="1" s="1"/>
  <c r="W720" i="1"/>
  <c r="Y720" i="1"/>
  <c r="AA720" i="1" s="1"/>
  <c r="W633" i="1"/>
  <c r="Y633" i="1"/>
  <c r="AA633" i="1" s="1"/>
  <c r="W328" i="1"/>
  <c r="Y328" i="1"/>
  <c r="AA328" i="1" s="1"/>
  <c r="W302" i="1"/>
  <c r="Y302" i="1"/>
  <c r="AA302" i="1" s="1"/>
  <c r="W279" i="1"/>
  <c r="Y279" i="1"/>
  <c r="AA279" i="1" s="1"/>
  <c r="Y167" i="1"/>
  <c r="AA167" i="1" s="1"/>
  <c r="W167" i="1"/>
  <c r="Y141" i="1"/>
  <c r="AA141" i="1" s="1"/>
  <c r="W141" i="1"/>
  <c r="W186" i="1"/>
  <c r="Y186" i="1"/>
  <c r="AA186" i="1" s="1"/>
  <c r="Y103" i="1"/>
  <c r="AA103" i="1" s="1"/>
  <c r="W103" i="1"/>
  <c r="W52" i="1"/>
  <c r="Y52" i="1"/>
  <c r="AA52" i="1" s="1"/>
  <c r="W708" i="1"/>
  <c r="Y708" i="1"/>
  <c r="AA708" i="1" s="1"/>
  <c r="W695" i="1"/>
  <c r="Y695" i="1"/>
  <c r="AA695" i="1" s="1"/>
  <c r="W699" i="1"/>
  <c r="Y699" i="1"/>
  <c r="AA699" i="1" s="1"/>
  <c r="Y662" i="1"/>
  <c r="AA662" i="1" s="1"/>
  <c r="W662" i="1"/>
  <c r="W370" i="1"/>
  <c r="Y370" i="1"/>
  <c r="AA370" i="1" s="1"/>
  <c r="Y331" i="1"/>
  <c r="AA331" i="1" s="1"/>
  <c r="W331" i="1"/>
  <c r="Y173" i="1"/>
  <c r="AA173" i="1" s="1"/>
  <c r="W173" i="1"/>
  <c r="Y694" i="1"/>
  <c r="AA694" i="1" s="1"/>
  <c r="W694" i="1"/>
  <c r="Y658" i="1"/>
  <c r="AA658" i="1" s="1"/>
  <c r="W658" i="1"/>
  <c r="W714" i="1"/>
  <c r="Y714" i="1"/>
  <c r="AA714" i="1" s="1"/>
  <c r="Y725" i="1"/>
  <c r="AA725" i="1" s="1"/>
  <c r="W725" i="1"/>
  <c r="Y447" i="1"/>
  <c r="AA447" i="1" s="1"/>
  <c r="W447" i="1"/>
  <c r="Y396" i="1"/>
  <c r="AA396" i="1" s="1"/>
  <c r="W396" i="1"/>
  <c r="W368" i="1"/>
  <c r="Y368" i="1"/>
  <c r="AA368" i="1" s="1"/>
  <c r="Y422" i="1"/>
  <c r="AA422" i="1" s="1"/>
  <c r="W422" i="1"/>
  <c r="W299" i="1"/>
  <c r="Y299" i="1"/>
  <c r="AA299" i="1" s="1"/>
  <c r="Y352" i="1"/>
  <c r="AA352" i="1" s="1"/>
  <c r="W352" i="1"/>
  <c r="W338" i="1"/>
  <c r="Y338" i="1"/>
  <c r="AA338" i="1" s="1"/>
  <c r="W339" i="1"/>
  <c r="Y339" i="1"/>
  <c r="AA339" i="1" s="1"/>
  <c r="Y310" i="1"/>
  <c r="AA310" i="1" s="1"/>
  <c r="W310" i="1"/>
  <c r="W300" i="1"/>
  <c r="Y300" i="1"/>
  <c r="AA300" i="1" s="1"/>
  <c r="Y286" i="1"/>
  <c r="AA286" i="1" s="1"/>
  <c r="W286" i="1"/>
  <c r="W277" i="1"/>
  <c r="Y277" i="1"/>
  <c r="AA277" i="1" s="1"/>
  <c r="Y148" i="1"/>
  <c r="AA148" i="1" s="1"/>
  <c r="W148" i="1"/>
  <c r="W188" i="1"/>
  <c r="Y188" i="1"/>
  <c r="AA188" i="1" s="1"/>
  <c r="Y227" i="1"/>
  <c r="AA227" i="1" s="1"/>
  <c r="W227" i="1"/>
  <c r="Y222" i="1"/>
  <c r="AA222" i="1" s="1"/>
  <c r="W222" i="1"/>
  <c r="Y216" i="1"/>
  <c r="AA216" i="1" s="1"/>
  <c r="W216" i="1"/>
  <c r="Y149" i="1"/>
  <c r="AA149" i="1" s="1"/>
  <c r="W149" i="1"/>
  <c r="W126" i="1"/>
  <c r="Y126" i="1"/>
  <c r="AA126" i="1" s="1"/>
  <c r="W28" i="1"/>
  <c r="Y28" i="1"/>
  <c r="AA28" i="1" s="1"/>
  <c r="W125" i="1"/>
  <c r="Y125" i="1"/>
  <c r="AA125" i="1" s="1"/>
  <c r="W51" i="1"/>
  <c r="Y51" i="1"/>
  <c r="AA51" i="1" s="1"/>
  <c r="W54" i="1"/>
  <c r="Y54" i="1"/>
  <c r="AA54" i="1" s="1"/>
  <c r="Y127" i="1"/>
  <c r="AA127" i="1" s="1"/>
  <c r="W127" i="1"/>
  <c r="Y116" i="1"/>
  <c r="AA116" i="1" s="1"/>
  <c r="W116" i="1"/>
  <c r="W100" i="1"/>
  <c r="Y100" i="1"/>
  <c r="AA100" i="1" s="1"/>
  <c r="W71" i="1"/>
  <c r="Y71" i="1"/>
  <c r="AA71" i="1" s="1"/>
  <c r="W57" i="1"/>
  <c r="Y57" i="1"/>
  <c r="AA57" i="1" s="1"/>
  <c r="Y37" i="1"/>
  <c r="AA37" i="1" s="1"/>
  <c r="W37" i="1"/>
  <c r="Y19" i="1"/>
  <c r="AA19" i="1" s="1"/>
  <c r="W19" i="1"/>
  <c r="W369" i="1"/>
  <c r="Y369" i="1"/>
  <c r="AA369" i="1" s="1"/>
  <c r="Y366" i="1"/>
  <c r="AA366" i="1" s="1"/>
  <c r="W366" i="1"/>
  <c r="W357" i="1"/>
  <c r="Y357" i="1"/>
  <c r="AA357" i="1" s="1"/>
  <c r="Y353" i="1"/>
  <c r="AA353" i="1" s="1"/>
  <c r="W353" i="1"/>
  <c r="W329" i="1"/>
  <c r="Y329" i="1"/>
  <c r="AA329" i="1" s="1"/>
  <c r="Y283" i="1"/>
  <c r="AA283" i="1" s="1"/>
  <c r="W283" i="1"/>
  <c r="Y336" i="1"/>
  <c r="AA336" i="1" s="1"/>
  <c r="W336" i="1"/>
  <c r="Y312" i="1"/>
  <c r="AA312" i="1" s="1"/>
  <c r="W312" i="1"/>
  <c r="W275" i="1"/>
  <c r="Y275" i="1"/>
  <c r="AA275" i="1" s="1"/>
  <c r="W259" i="1"/>
  <c r="Y259" i="1"/>
  <c r="AA259" i="1" s="1"/>
  <c r="W347" i="1"/>
  <c r="Y347" i="1"/>
  <c r="AA347" i="1" s="1"/>
  <c r="W318" i="1"/>
  <c r="Y318" i="1"/>
  <c r="Y309" i="1"/>
  <c r="AA309" i="1" s="1"/>
  <c r="W309" i="1"/>
  <c r="Y284" i="1"/>
  <c r="AA284" i="1" s="1"/>
  <c r="W284" i="1"/>
  <c r="W170" i="1"/>
  <c r="Y170" i="1"/>
  <c r="AA170" i="1" s="1"/>
  <c r="W231" i="1"/>
  <c r="Y231" i="1"/>
  <c r="AA231" i="1" s="1"/>
  <c r="W204" i="1"/>
  <c r="Y204" i="1"/>
  <c r="AA204" i="1" s="1"/>
  <c r="Y171" i="1"/>
  <c r="AA171" i="1" s="1"/>
  <c r="W171" i="1"/>
  <c r="W184" i="1"/>
  <c r="Y184" i="1"/>
  <c r="AA184" i="1" s="1"/>
  <c r="Y244" i="1"/>
  <c r="AA244" i="1" s="1"/>
  <c r="W244" i="1"/>
  <c r="Y225" i="1"/>
  <c r="AA225" i="1" s="1"/>
  <c r="W225" i="1"/>
  <c r="Y221" i="1"/>
  <c r="AA221" i="1" s="1"/>
  <c r="W221" i="1"/>
  <c r="W187" i="1"/>
  <c r="Y187" i="1"/>
  <c r="AA187" i="1" s="1"/>
  <c r="Y180" i="1"/>
  <c r="AA180" i="1" s="1"/>
  <c r="W180" i="1"/>
  <c r="Y165" i="1"/>
  <c r="AA165" i="1" s="1"/>
  <c r="W165" i="1"/>
  <c r="Y137" i="1"/>
  <c r="AA137" i="1" s="1"/>
  <c r="W137" i="1"/>
  <c r="W122" i="1"/>
  <c r="Y122" i="1"/>
  <c r="AA122" i="1" s="1"/>
  <c r="Y112" i="1"/>
  <c r="AA112" i="1" s="1"/>
  <c r="W112" i="1"/>
  <c r="Y93" i="1"/>
  <c r="AA93" i="1" s="1"/>
  <c r="W93" i="1"/>
  <c r="Y77" i="1"/>
  <c r="AA77" i="1" s="1"/>
  <c r="W77" i="1"/>
  <c r="Y49" i="1"/>
  <c r="AA49" i="1" s="1"/>
  <c r="W49" i="1"/>
  <c r="Y129" i="1"/>
  <c r="AA129" i="1" s="1"/>
  <c r="W129" i="1"/>
  <c r="Y110" i="1"/>
  <c r="AA110" i="1" s="1"/>
  <c r="W110" i="1"/>
  <c r="Y24" i="1"/>
  <c r="AA24" i="1" s="1"/>
  <c r="W24" i="1"/>
  <c r="Y138" i="1"/>
  <c r="AA138" i="1" s="1"/>
  <c r="W138" i="1"/>
  <c r="Y106" i="1"/>
  <c r="AA106" i="1" s="1"/>
  <c r="W106" i="1"/>
  <c r="W99" i="1"/>
  <c r="Y99" i="1"/>
  <c r="AA99" i="1" s="1"/>
  <c r="Y69" i="1"/>
  <c r="AA69" i="1" s="1"/>
  <c r="W69" i="1"/>
  <c r="W25" i="1"/>
  <c r="Y25" i="1"/>
  <c r="AA25" i="1" s="1"/>
  <c r="Y20" i="1"/>
  <c r="AA20" i="1" s="1"/>
  <c r="W20" i="1"/>
  <c r="Y692" i="1"/>
  <c r="AA692" i="1" s="1"/>
  <c r="W692" i="1"/>
  <c r="Y693" i="1"/>
  <c r="AA693" i="1" s="1"/>
  <c r="W693" i="1"/>
  <c r="W716" i="1"/>
  <c r="Y716" i="1"/>
  <c r="AA716" i="1" s="1"/>
  <c r="W697" i="1"/>
  <c r="Y697" i="1"/>
  <c r="AA697" i="1" s="1"/>
  <c r="Y547" i="1"/>
  <c r="AA547" i="1" s="1"/>
  <c r="W547" i="1"/>
  <c r="W427" i="1"/>
  <c r="Y427" i="1"/>
  <c r="AA427" i="1" s="1"/>
  <c r="W276" i="1"/>
  <c r="Y276" i="1"/>
  <c r="AA276" i="1" s="1"/>
  <c r="Y345" i="1"/>
  <c r="AA345" i="1" s="1"/>
  <c r="W345" i="1"/>
  <c r="W273" i="1"/>
  <c r="Y273" i="1"/>
  <c r="AA273" i="1" s="1"/>
  <c r="W232" i="1"/>
  <c r="Y232" i="1"/>
  <c r="AA232" i="1" s="1"/>
  <c r="W240" i="1"/>
  <c r="Y240" i="1"/>
  <c r="AA240" i="1" s="1"/>
  <c r="W212" i="1"/>
  <c r="Y212" i="1"/>
  <c r="AA212" i="1" s="1"/>
  <c r="W262" i="1"/>
  <c r="Y262" i="1"/>
  <c r="AA262" i="1" s="1"/>
  <c r="Y224" i="1"/>
  <c r="AA224" i="1" s="1"/>
  <c r="W224" i="1"/>
  <c r="Y80" i="1"/>
  <c r="AA80" i="1" s="1"/>
  <c r="W80" i="1"/>
  <c r="Y72" i="1"/>
  <c r="AA72" i="1" s="1"/>
  <c r="W72" i="1"/>
  <c r="W59" i="1"/>
  <c r="Y59" i="1"/>
  <c r="AA59" i="1" s="1"/>
  <c r="W22" i="1"/>
  <c r="Y22" i="1"/>
  <c r="AA22" i="1" s="1"/>
  <c r="W154" i="1"/>
  <c r="Y154" i="1"/>
  <c r="AA154" i="1" s="1"/>
  <c r="Y82" i="1"/>
  <c r="AA82" i="1" s="1"/>
  <c r="W82" i="1"/>
  <c r="Y131" i="1"/>
  <c r="AA131" i="1" s="1"/>
  <c r="W131" i="1"/>
  <c r="W123" i="1"/>
  <c r="Y123" i="1"/>
  <c r="AA123" i="1" s="1"/>
  <c r="W98" i="1"/>
  <c r="Y98" i="1"/>
  <c r="AA98" i="1" s="1"/>
  <c r="W53" i="1"/>
  <c r="Y53" i="1"/>
  <c r="AA53" i="1" s="1"/>
  <c r="Y23" i="1"/>
  <c r="AA23" i="1" s="1"/>
  <c r="W23" i="1"/>
  <c r="Y15" i="1"/>
  <c r="AA15" i="1" s="1"/>
  <c r="W15" i="1"/>
  <c r="Y16" i="1"/>
  <c r="AA16" i="1" s="1"/>
  <c r="W16" i="1"/>
  <c r="Y13" i="1"/>
  <c r="AA13" i="1" s="1"/>
  <c r="W13" i="1"/>
  <c r="W712" i="1"/>
  <c r="Y712" i="1"/>
  <c r="Y651" i="1"/>
  <c r="AA651" i="1" s="1"/>
  <c r="W651" i="1"/>
  <c r="W703" i="1"/>
  <c r="Y703" i="1"/>
  <c r="AA703" i="1" s="1"/>
  <c r="Y688" i="1"/>
  <c r="AA688" i="1" s="1"/>
  <c r="W688" i="1"/>
  <c r="W689" i="1"/>
  <c r="Y689" i="1"/>
  <c r="AA689" i="1" s="1"/>
  <c r="W546" i="1"/>
  <c r="Y546" i="1"/>
  <c r="AA546" i="1" s="1"/>
  <c r="W710" i="1"/>
  <c r="Y710" i="1"/>
  <c r="AA710" i="1" s="1"/>
  <c r="W718" i="1"/>
  <c r="Y718" i="1"/>
  <c r="AA718" i="1" s="1"/>
  <c r="W687" i="1"/>
  <c r="Y687" i="1"/>
  <c r="AA687" i="1" s="1"/>
  <c r="W590" i="1"/>
  <c r="Y590" i="1"/>
  <c r="AA590" i="1" s="1"/>
  <c r="Y562" i="1"/>
  <c r="AA562" i="1" s="1"/>
  <c r="W562" i="1"/>
  <c r="Y363" i="1"/>
  <c r="AA363" i="1" s="1"/>
  <c r="W363" i="1"/>
  <c r="Y383" i="1"/>
  <c r="AA383" i="1" s="1"/>
  <c r="W383" i="1"/>
  <c r="W317" i="1"/>
  <c r="Y317" i="1"/>
  <c r="AA317" i="1" s="1"/>
  <c r="Y217" i="1"/>
  <c r="AA217" i="1" s="1"/>
  <c r="W217" i="1"/>
  <c r="Y150" i="1"/>
  <c r="AA150" i="1" s="1"/>
  <c r="W150" i="1"/>
  <c r="W255" i="1"/>
  <c r="Y255" i="1"/>
  <c r="AA255" i="1" s="1"/>
  <c r="Y228" i="1"/>
  <c r="AA228" i="1" s="1"/>
  <c r="W228" i="1"/>
  <c r="Y223" i="1"/>
  <c r="AA223" i="1" s="1"/>
  <c r="W223" i="1"/>
  <c r="Y198" i="1"/>
  <c r="AA198" i="1" s="1"/>
  <c r="W198" i="1"/>
  <c r="W183" i="1"/>
  <c r="Y183" i="1"/>
  <c r="AA183" i="1" s="1"/>
  <c r="Y176" i="1"/>
  <c r="AA176" i="1" s="1"/>
  <c r="W176" i="1"/>
  <c r="Y151" i="1"/>
  <c r="AA151" i="1" s="1"/>
  <c r="W151" i="1"/>
  <c r="Y79" i="1"/>
  <c r="AA79" i="1" s="1"/>
  <c r="W79" i="1"/>
  <c r="Y60" i="1"/>
  <c r="AA60" i="1" s="1"/>
  <c r="W60" i="1"/>
  <c r="Y89" i="1"/>
  <c r="AA89" i="1" s="1"/>
  <c r="W89" i="1"/>
  <c r="W63" i="1"/>
  <c r="Y63" i="1"/>
  <c r="AA63" i="1" s="1"/>
  <c r="W55" i="1"/>
  <c r="Y55" i="1"/>
  <c r="AA55" i="1" s="1"/>
  <c r="Y18" i="1"/>
  <c r="AA18" i="1" s="1"/>
  <c r="W18" i="1"/>
  <c r="Y75" i="1"/>
  <c r="AA75" i="1" s="1"/>
  <c r="W75" i="1"/>
  <c r="W58" i="1"/>
  <c r="Y58" i="1"/>
  <c r="AA58" i="1" s="1"/>
  <c r="Y130" i="1"/>
  <c r="AA130" i="1" s="1"/>
  <c r="W130" i="1"/>
  <c r="Y117" i="1"/>
  <c r="AA117" i="1" s="1"/>
  <c r="W117" i="1"/>
  <c r="Y81" i="1"/>
  <c r="AA81" i="1" s="1"/>
  <c r="W81" i="1"/>
  <c r="Y74" i="1"/>
  <c r="AA74" i="1" s="1"/>
  <c r="W74" i="1"/>
  <c r="Y21" i="1"/>
  <c r="AA21" i="1" s="1"/>
  <c r="W21" i="1"/>
  <c r="Y12" i="1"/>
  <c r="AA12" i="1" s="1"/>
  <c r="W12" i="1"/>
</calcChain>
</file>

<file path=xl/sharedStrings.xml><?xml version="1.0" encoding="utf-8"?>
<sst xmlns="http://schemas.openxmlformats.org/spreadsheetml/2006/main" count="6335" uniqueCount="905">
  <si>
    <t>ภ.ด.ส.1</t>
  </si>
  <si>
    <t>แบบบัญชีราคาประเมินทุนทรัพย์ของที่ดินและสิ่งปลูกสร้าง</t>
  </si>
  <si>
    <t>องค์การบริหารส่วนตำบลท่าหิน</t>
  </si>
  <si>
    <t>จังหวัด</t>
  </si>
  <si>
    <t>ชุมพร</t>
  </si>
  <si>
    <t>ราคาประเมินทุนทรัพย์ของที่ดิน</t>
  </si>
  <si>
    <t>ราคาประเมินทุนทรัพย์ของสิ่งปลูกสร้าง</t>
  </si>
  <si>
    <t>รวมราคาประเมินของที่ดินและ
สิ่งปลูกสร้าง</t>
  </si>
  <si>
    <t>ราคาประเมินของที่ดินและสิ่งปลูกสร้างตามสัดส่วนการใช้ประโยชน์</t>
  </si>
  <si>
    <t>หักมูลค่าฐานภาษีที่ได้รับยกเว้น 
(ล้านบาท)</t>
  </si>
  <si>
    <t>คงเหลือราคาประเมิน
ทุนทรัพย์
ที่ต้องเสียภาษี 
(บาท)</t>
  </si>
  <si>
    <t>อัตราภาษี
(ร้อยละ)</t>
  </si>
  <si>
    <t>จำนวนภาษี
ที่ต้องชำระ
(บาท)</t>
  </si>
  <si>
    <t>หมายเหตุ</t>
  </si>
  <si>
    <t>ชื่อเจ้าของที่ดิน</t>
  </si>
  <si>
    <t>ที่อยู่เจ้าสิ่งปลูกสร้าง</t>
  </si>
  <si>
    <t>ที่</t>
  </si>
  <si>
    <t>ประเภทที่ดิน</t>
  </si>
  <si>
    <t>เลขที่เอกสารสิทธิ์</t>
  </si>
  <si>
    <t>จำนวนเนื้อที่ดิน</t>
  </si>
  <si>
    <t>ลักษณะการทำประโยชน์</t>
  </si>
  <si>
    <t>คำนวณ
เป็น ตร.ว.</t>
  </si>
  <si>
    <t>ราคาประเมิน
ต่อ ตร.ว. (บาท)</t>
  </si>
  <si>
    <t>รวมราคาประเมินที่ดิน 
(บาท)</t>
  </si>
  <si>
    <t>ประเภทของ
สิ่งปลูกสร้างตามบัญชีกรมธนารักษ์</t>
  </si>
  <si>
    <t>ลักษณะ
สิ่งปลูกสร้าง (ตึก/ไม้/ครึ่งตึกครึ่งไม้)</t>
  </si>
  <si>
    <t>ขนาดพื้นที่สิ่งปลูกสร้าง (ตร.ม.)</t>
  </si>
  <si>
    <t>คิดเป็นสัดส่วน
(ร้อยละ)</t>
  </si>
  <si>
    <t>ราคาประเมิน
สิ่งปลูกสร้างต่อ ตร.ว.</t>
  </si>
  <si>
    <t>รวมราคา
สิ่งปลูกสร้าง 
(บาท)</t>
  </si>
  <si>
    <t>ค่าเสื่อม</t>
  </si>
  <si>
    <t>ราคาประเมิน
สิ่งปลูกสร้างหลังหัก
ค่าเสื่อม (บาท)</t>
  </si>
  <si>
    <t>อายุ
สิ่งปลูกสร้าง 
(ปี)</t>
  </si>
  <si>
    <t xml:space="preserve">
ค่าเสื่อม 
(ร้อยละ)</t>
  </si>
  <si>
    <t>ไร่</t>
  </si>
  <si>
    <t>งาน</t>
  </si>
  <si>
    <t>ตร.ว.</t>
  </si>
  <si>
    <t>1</t>
  </si>
  <si>
    <t>น.ส.3ก</t>
  </si>
  <si>
    <t>400</t>
  </si>
  <si>
    <t/>
  </si>
  <si>
    <t>0.01</t>
  </si>
  <si>
    <t>นายยุทธนา  แสงสุริย์</t>
  </si>
  <si>
    <t>2</t>
  </si>
  <si>
    <t>0</t>
  </si>
  <si>
    <t>6.0</t>
  </si>
  <si>
    <t>381</t>
  </si>
  <si>
    <t>นายวีระยุทธ  คล้ายน้อย</t>
  </si>
  <si>
    <t>44</t>
  </si>
  <si>
    <t>25</t>
  </si>
  <si>
    <t>บ้านเดี่ยว</t>
  </si>
  <si>
    <t>ตึก</t>
  </si>
  <si>
    <t>3</t>
  </si>
  <si>
    <t>200</t>
  </si>
  <si>
    <t>นางดารารัตน์  จันทร์น้อย</t>
  </si>
  <si>
    <t>4</t>
  </si>
  <si>
    <t>นางลำดวน  เกตุแก้ว</t>
  </si>
  <si>
    <t>5</t>
  </si>
  <si>
    <t>6</t>
  </si>
  <si>
    <t>93.0</t>
  </si>
  <si>
    <t>นางวัฒนา  พรหมจรรย์</t>
  </si>
  <si>
    <t>7</t>
  </si>
  <si>
    <t>8.0</t>
  </si>
  <si>
    <t>นายหนูแสน  เกื้อกาญจน์</t>
  </si>
  <si>
    <t>8</t>
  </si>
  <si>
    <t>นายสมโภช  ยังสุข</t>
  </si>
  <si>
    <t>9</t>
  </si>
  <si>
    <t>นายจำเลือง  ภู่ขวัญเมือง</t>
  </si>
  <si>
    <t>10</t>
  </si>
  <si>
    <t>นางกุศล  ปานเพชร</t>
  </si>
  <si>
    <t>11</t>
  </si>
  <si>
    <t>นางศรัณภัสร์  โอภาธันยพงศ์</t>
  </si>
  <si>
    <t>12</t>
  </si>
  <si>
    <t>13.0</t>
  </si>
  <si>
    <t>นางสาวสารภี  ยังสุข</t>
  </si>
  <si>
    <t>13</t>
  </si>
  <si>
    <t>33.0</t>
  </si>
  <si>
    <t>นายนฤปชัย  ยังสุข</t>
  </si>
  <si>
    <t>14</t>
  </si>
  <si>
    <t>53.0</t>
  </si>
  <si>
    <t>5028</t>
  </si>
  <si>
    <t>นางนิษถา  บุตรแก้ว</t>
  </si>
  <si>
    <t>ไม้</t>
  </si>
  <si>
    <t>15</t>
  </si>
  <si>
    <t>86.0</t>
  </si>
  <si>
    <t>1061</t>
  </si>
  <si>
    <t>0.02</t>
  </si>
  <si>
    <t>16</t>
  </si>
  <si>
    <t>0.0</t>
  </si>
  <si>
    <t>นางจิระฐาภรณ์  สีพูแพน</t>
  </si>
  <si>
    <t>17</t>
  </si>
  <si>
    <t>40.0</t>
  </si>
  <si>
    <t>1015</t>
  </si>
  <si>
    <t>นางละเอียด  ตุงโสธานนท์</t>
  </si>
  <si>
    <t>18</t>
  </si>
  <si>
    <t>43.0</t>
  </si>
  <si>
    <t>นายวิสุทธิ์  นิลเขาปีป</t>
  </si>
  <si>
    <t>19</t>
  </si>
  <si>
    <t>58.0</t>
  </si>
  <si>
    <t>นายถนอม  ทองมาก</t>
  </si>
  <si>
    <t>32</t>
  </si>
  <si>
    <t>32.0</t>
  </si>
  <si>
    <t>13007</t>
  </si>
  <si>
    <t>นายโกวิทย์  สุดสวาสดิ์</t>
  </si>
  <si>
    <t>23</t>
  </si>
  <si>
    <t>26.0</t>
  </si>
  <si>
    <t>7101</t>
  </si>
  <si>
    <t>นายสมปอง  ทองมี</t>
  </si>
  <si>
    <t>24</t>
  </si>
  <si>
    <t>73.0</t>
  </si>
  <si>
    <t>นายอัมพร  บุญเกิด</t>
  </si>
  <si>
    <t>0.3</t>
  </si>
  <si>
    <t xml:space="preserve">บริษัท จำกัดเซ็นทาโกฟาร์ม   </t>
  </si>
  <si>
    <t>26</t>
  </si>
  <si>
    <t>1410</t>
  </si>
  <si>
    <t>นายอนันต์  ยังสุข</t>
  </si>
  <si>
    <t>30</t>
  </si>
  <si>
    <t>27</t>
  </si>
  <si>
    <t>27.0</t>
  </si>
  <si>
    <t>นางจรรยา  บุญช่วย</t>
  </si>
  <si>
    <t>28</t>
  </si>
  <si>
    <t>นางพิมพร  ฉิมทัต</t>
  </si>
  <si>
    <t>29</t>
  </si>
  <si>
    <t>นายสุธง  มณีวงศ์</t>
  </si>
  <si>
    <t>60.0</t>
  </si>
  <si>
    <t>นางสุพิศ  พรหมสวัสดิ์</t>
  </si>
  <si>
    <t>31</t>
  </si>
  <si>
    <t>30.0</t>
  </si>
  <si>
    <t>1805</t>
  </si>
  <si>
    <t>นายสานิตย์  ชังสัจจา</t>
  </si>
  <si>
    <t xml:space="preserve">ตึกครึ่งไม้ </t>
  </si>
  <si>
    <t>นายพัตร  มันติวัช</t>
  </si>
  <si>
    <t>33</t>
  </si>
  <si>
    <t>10.0</t>
  </si>
  <si>
    <t>นางสาวเยาวรัตน์  หัตถา</t>
  </si>
  <si>
    <t>34</t>
  </si>
  <si>
    <t>100</t>
  </si>
  <si>
    <t>บมจ. เจริญโภคภัณฑ์อาหาร</t>
  </si>
  <si>
    <t>35</t>
  </si>
  <si>
    <t>36</t>
  </si>
  <si>
    <t>นายเลิบ  บุญพัตร</t>
  </si>
  <si>
    <t>37</t>
  </si>
  <si>
    <t>38</t>
  </si>
  <si>
    <t>39</t>
  </si>
  <si>
    <t>40</t>
  </si>
  <si>
    <t>16.0</t>
  </si>
  <si>
    <t>41</t>
  </si>
  <si>
    <t>80.0</t>
  </si>
  <si>
    <t>6655</t>
  </si>
  <si>
    <t>นางอำนวย  ขำบุรี</t>
  </si>
  <si>
    <t>42</t>
  </si>
  <si>
    <t>นายกุณฑล  ทองมี</t>
  </si>
  <si>
    <t>43</t>
  </si>
  <si>
    <t>1100</t>
  </si>
  <si>
    <t>นางผ่องพรรณ  แช่มเชียง</t>
  </si>
  <si>
    <t>20</t>
  </si>
  <si>
    <t>8003.25</t>
  </si>
  <si>
    <t>นายทวีป พรหมชัย</t>
  </si>
  <si>
    <t>41.25</t>
  </si>
  <si>
    <t>โรงจอดรถ</t>
  </si>
  <si>
    <t>157.5</t>
  </si>
  <si>
    <t>โรงเลี้ยงสัตว์</t>
  </si>
  <si>
    <t>45</t>
  </si>
  <si>
    <t>1708</t>
  </si>
  <si>
    <t>46</t>
  </si>
  <si>
    <t>นางสาวจำเริญ  อักษรกวน</t>
  </si>
  <si>
    <t>47</t>
  </si>
  <si>
    <t>นายพนา  พรมมิตร</t>
  </si>
  <si>
    <t>48</t>
  </si>
  <si>
    <t>นางกฤษณา  คงมี</t>
  </si>
  <si>
    <t>49</t>
  </si>
  <si>
    <t>นางอุบล  ฐินะกุล</t>
  </si>
  <si>
    <t>50</t>
  </si>
  <si>
    <t>นายทวีป  บุญพัตร</t>
  </si>
  <si>
    <t>51</t>
  </si>
  <si>
    <t>20.0</t>
  </si>
  <si>
    <t>52</t>
  </si>
  <si>
    <t>46.0</t>
  </si>
  <si>
    <t>53</t>
  </si>
  <si>
    <t>54</t>
  </si>
  <si>
    <t>นางจุรีรัตน์  จันทร์ภักดี</t>
  </si>
  <si>
    <t>55</t>
  </si>
  <si>
    <t>56</t>
  </si>
  <si>
    <t>นางเสาวรีย์  นวลเจริญ</t>
  </si>
  <si>
    <t>57</t>
  </si>
  <si>
    <t>นางใบบุญ  ภู่ขันเงินกุล</t>
  </si>
  <si>
    <t>58</t>
  </si>
  <si>
    <t>1000</t>
  </si>
  <si>
    <t>นางกิ้มหลัน  เกิดนิล</t>
  </si>
  <si>
    <t>59</t>
  </si>
  <si>
    <t>นายพเยาว์  เพชรเขาทอง</t>
  </si>
  <si>
    <t>60</t>
  </si>
  <si>
    <t>นายณรงค์ฤทธิ์  หนุนช่วย</t>
  </si>
  <si>
    <t>61</t>
  </si>
  <si>
    <t>นางสาวรัตนสิริ  โรยอุตระ</t>
  </si>
  <si>
    <t>62</t>
  </si>
  <si>
    <t>นายสุนทร  คงสวี</t>
  </si>
  <si>
    <t>63</t>
  </si>
  <si>
    <t>403</t>
  </si>
  <si>
    <t>นายชม  เดชบุญพบ</t>
  </si>
  <si>
    <t>64</t>
  </si>
  <si>
    <t>นางสาวพรทิพย์  คงมี</t>
  </si>
  <si>
    <t>นายสมชาย  คงมี</t>
  </si>
  <si>
    <t>65</t>
  </si>
  <si>
    <t>นายซ้วน  แซ่อุ่ย</t>
  </si>
  <si>
    <t>66</t>
  </si>
  <si>
    <t>66.0</t>
  </si>
  <si>
    <t>นายประยงค์  ภู่ขันเงิน</t>
  </si>
  <si>
    <t>67</t>
  </si>
  <si>
    <t>68</t>
  </si>
  <si>
    <t>นายธีรพงศ์  แสงสุริย์</t>
  </si>
  <si>
    <t>69</t>
  </si>
  <si>
    <t>นายประมาณ  โกสิทธิ์</t>
  </si>
  <si>
    <t>70</t>
  </si>
  <si>
    <t>นางปราณี  นกเกิด</t>
  </si>
  <si>
    <t>71</t>
  </si>
  <si>
    <t>นางศรีสุวรรณ  รอดนาโพธิ์</t>
  </si>
  <si>
    <t>31.0</t>
  </si>
  <si>
    <t>นางปรีญา  ปลอดสุวรรณ</t>
  </si>
  <si>
    <t>นายบัญญัติ  บุญเทศ</t>
  </si>
  <si>
    <t>นายมะเนาว์  ยังสุข</t>
  </si>
  <si>
    <t>นางญาณิศา  ทองคำ</t>
  </si>
  <si>
    <t>นางอุรัตน์  ทองมาก</t>
  </si>
  <si>
    <t>50.0</t>
  </si>
  <si>
    <t>บริษัทเจริญโภคภัณฑ์อาหาร  จำกัด (มหาชน)</t>
  </si>
  <si>
    <t>เลี้ยงกุ้งท่าหิน</t>
  </si>
  <si>
    <t>96.0</t>
  </si>
  <si>
    <t>นายบัญชา  ยอดครุฑ</t>
  </si>
  <si>
    <t>นายสมชาย  คำทิพย์</t>
  </si>
  <si>
    <t>นางศิริวรรณ  จันทร์น้อย</t>
  </si>
  <si>
    <t>นางกิ้มหลิน  ผันผล</t>
  </si>
  <si>
    <t>นายพรสิทธิ์  บุญกูล</t>
  </si>
  <si>
    <t>นายไพสิทธิ์  บุญกูล</t>
  </si>
  <si>
    <t>94</t>
  </si>
  <si>
    <t>นางมะลิวัลย์  บุญเกิด</t>
  </si>
  <si>
    <t>นางจริยา  สุดสวาสดิ์</t>
  </si>
  <si>
    <t>นายไสว  สุดสวาสดิ์</t>
  </si>
  <si>
    <t>นางสาวทัชชา  สุดสวาสดิ์</t>
  </si>
  <si>
    <t>นางสาวนิตยา  แก้วภักดี</t>
  </si>
  <si>
    <t>11.0</t>
  </si>
  <si>
    <t>นายกัมปนาท  ยีสมัน</t>
  </si>
  <si>
    <t>นางสาวกนกพร  รัตนศิลา</t>
  </si>
  <si>
    <t>36.0</t>
  </si>
  <si>
    <t>นางกิตติมา  ทิชัย</t>
  </si>
  <si>
    <t>3.0</t>
  </si>
  <si>
    <t>15.0</t>
  </si>
  <si>
    <t>นางสุวรรณี  จันทร์น้อย</t>
  </si>
  <si>
    <t>83.0</t>
  </si>
  <si>
    <t>นางลัดดา  ควรหาเวช</t>
  </si>
  <si>
    <t>70.0</t>
  </si>
  <si>
    <t>นางสาวนีรชา  จันทร์สวี</t>
  </si>
  <si>
    <t>90.0</t>
  </si>
  <si>
    <t>นางพูน  โกสิทธิ์</t>
  </si>
  <si>
    <t>นางพยอม  เกษธำรง</t>
  </si>
  <si>
    <t>นายบัณฑิต  พรหมบางญวน</t>
  </si>
  <si>
    <t>นางสาวปราณี  พรหมเจริญ</t>
  </si>
  <si>
    <t>นางวิลาวรรณ  ครุฑวิสัย</t>
  </si>
  <si>
    <t>75.0</t>
  </si>
  <si>
    <t>นายนิกร  อาจหาญ</t>
  </si>
  <si>
    <t>62.0</t>
  </si>
  <si>
    <t>นางจุฑามาศ  แดงสะอาด</t>
  </si>
  <si>
    <t>นางจินดา  เหมาะ</t>
  </si>
  <si>
    <t>67.0</t>
  </si>
  <si>
    <t>นางอำนวย  ชังสัจจา</t>
  </si>
  <si>
    <t>นางเกษศิณี  โรยอุตระ</t>
  </si>
  <si>
    <t>นายชำเลือง  แท่นแก้ว</t>
  </si>
  <si>
    <t>84.0</t>
  </si>
  <si>
    <t>264</t>
  </si>
  <si>
    <t>นายพัฒนา  รัตนทวี</t>
  </si>
  <si>
    <t>1351</t>
  </si>
  <si>
    <t>120</t>
  </si>
  <si>
    <t>ตึกแถว</t>
  </si>
  <si>
    <t>65.0</t>
  </si>
  <si>
    <t>นายสมใจ  ทองคำ</t>
  </si>
  <si>
    <t>98.0</t>
  </si>
  <si>
    <t>38.0</t>
  </si>
  <si>
    <t>12.0</t>
  </si>
  <si>
    <t>นายสมบัติ  เกิดนำชัย</t>
  </si>
  <si>
    <t>48.0</t>
  </si>
  <si>
    <t>22</t>
  </si>
  <si>
    <t>64.0</t>
  </si>
  <si>
    <t>4.0</t>
  </si>
  <si>
    <t>นางเสาวดี  บุญกาศ</t>
  </si>
  <si>
    <t>นางสายพิณ  ไชยต่อเขตต์</t>
  </si>
  <si>
    <t>นางกิ้มหั้ว  กองสุข</t>
  </si>
  <si>
    <t>นายอนุ  สุขแก้ว</t>
  </si>
  <si>
    <t>นางฤดี  ศรีวิสัย</t>
  </si>
  <si>
    <t>นางสาวนิตยา  ไชยต่อเขตต์</t>
  </si>
  <si>
    <t>นางสุรี  ใจเย็น</t>
  </si>
  <si>
    <t>นายยงยุทธ  ใจเย็น</t>
  </si>
  <si>
    <t>68.0</t>
  </si>
  <si>
    <t>นางกิ้มห้วน  ใจสมคม</t>
  </si>
  <si>
    <t>63.0</t>
  </si>
  <si>
    <t>77.0</t>
  </si>
  <si>
    <t>59.0</t>
  </si>
  <si>
    <t>นายบุญธรรม    บุญพัตร</t>
  </si>
  <si>
    <t>นายเนียน  แสงสุริย์</t>
  </si>
  <si>
    <t>21.0</t>
  </si>
  <si>
    <t>นายบรรเจิด  แก้วบังตู</t>
  </si>
  <si>
    <t>7.0</t>
  </si>
  <si>
    <t>54.0</t>
  </si>
  <si>
    <t>นายเพลิน  นกเกิด</t>
  </si>
  <si>
    <t>นางพิสมัย  กำเหนิดเพชร</t>
  </si>
  <si>
    <t>นางอัญชิสา  เอียดคง</t>
  </si>
  <si>
    <t>นายชัยพร  สกุลปักษ์</t>
  </si>
  <si>
    <t>57.0</t>
  </si>
  <si>
    <t>นางสุรีย์  พรหมเจริญ</t>
  </si>
  <si>
    <t>82.0</t>
  </si>
  <si>
    <t>นางสาวสุพรรณี  นาคสุวรรณ</t>
  </si>
  <si>
    <t>นายจำเริญ  ผุดเพชรแก้ว</t>
  </si>
  <si>
    <t>นางเรียง  พรหมหาญ</t>
  </si>
  <si>
    <t>นางสาวพรรณนิภา  หัตถา</t>
  </si>
  <si>
    <t>นายปรินทร์  พจนปรีชา</t>
  </si>
  <si>
    <t>นางสาวบุญจิน  แสงสุริย์</t>
  </si>
  <si>
    <t>นางวัลลี  เรืองธัมรงค์</t>
  </si>
  <si>
    <t>นางบุญภา  ปิ่นนาค</t>
  </si>
  <si>
    <t>89.0</t>
  </si>
  <si>
    <t>นางจีรภา  มีลาภ</t>
  </si>
  <si>
    <t>35.0</t>
  </si>
  <si>
    <t>นางอำไพ  พลนิล</t>
  </si>
  <si>
    <t>58.50</t>
  </si>
  <si>
    <t>74.0</t>
  </si>
  <si>
    <t>นางจิตรา  หัตถา</t>
  </si>
  <si>
    <t>8.75</t>
  </si>
  <si>
    <t xml:space="preserve">นางสาววไลพรเกิดเขาทะลุ  </t>
  </si>
  <si>
    <t>55.0</t>
  </si>
  <si>
    <t>นางทิน  ง่วนชู</t>
  </si>
  <si>
    <t>นายจาตุรงค์  ง่วนชู</t>
  </si>
  <si>
    <t xml:space="preserve"> บ้านเดี่ยว</t>
  </si>
  <si>
    <t>6700</t>
  </si>
  <si>
    <t>41.0</t>
  </si>
  <si>
    <t>นางสาวตะติยา  จินาหุน</t>
  </si>
  <si>
    <t>56.0</t>
  </si>
  <si>
    <t>19.0</t>
  </si>
  <si>
    <t>นายวิวัฒน์  อยู่เย็น</t>
  </si>
  <si>
    <t>194</t>
  </si>
  <si>
    <t>นายคำนัน  จันทร์น้อย</t>
  </si>
  <si>
    <t>195</t>
  </si>
  <si>
    <t>24.0</t>
  </si>
  <si>
    <t>นางสุกัลยา  สุขเจริญ</t>
  </si>
  <si>
    <t>196</t>
  </si>
  <si>
    <t>นายต่อพงค์  โอชิตพงค์</t>
  </si>
  <si>
    <t>197</t>
  </si>
  <si>
    <t>นายวิษณุ  โอชิตพงค์</t>
  </si>
  <si>
    <t>198</t>
  </si>
  <si>
    <t>นางสุนีย์  แสงสุริย์</t>
  </si>
  <si>
    <t>199</t>
  </si>
  <si>
    <t>นายสุรินทร์  จันทร์น้อย</t>
  </si>
  <si>
    <t>201</t>
  </si>
  <si>
    <t>นางประภาวัลย์  ทองคำ</t>
  </si>
  <si>
    <t>202</t>
  </si>
  <si>
    <t>นางวิไลพร  เกษแก้ว</t>
  </si>
  <si>
    <t>203</t>
  </si>
  <si>
    <t>52.0</t>
  </si>
  <si>
    <t>นางจำนรรค์  ไหมพรหม</t>
  </si>
  <si>
    <t>204</t>
  </si>
  <si>
    <t>205</t>
  </si>
  <si>
    <t>206</t>
  </si>
  <si>
    <t>17.0</t>
  </si>
  <si>
    <t>นายบำรุง  นิ่มนวล</t>
  </si>
  <si>
    <t>207</t>
  </si>
  <si>
    <t>นางอารีย์  นิ่มนวล</t>
  </si>
  <si>
    <t>208</t>
  </si>
  <si>
    <t>94.0</t>
  </si>
  <si>
    <t>209</t>
  </si>
  <si>
    <t>นางนิภาพร  เชื้อคำจันทร์</t>
  </si>
  <si>
    <t>210</t>
  </si>
  <si>
    <t>นายอุดมศักดิ์  สกุลปักษ์</t>
  </si>
  <si>
    <t>211</t>
  </si>
  <si>
    <t>2376</t>
  </si>
  <si>
    <t>97.5</t>
  </si>
  <si>
    <t>นางกิ้มหลิว  แซ่อุ่ย</t>
  </si>
  <si>
    <t>212</t>
  </si>
  <si>
    <t>นางสาววิสุดา  อยู่ทรัพย์</t>
  </si>
  <si>
    <t>213</t>
  </si>
  <si>
    <t>214</t>
  </si>
  <si>
    <t>87.0</t>
  </si>
  <si>
    <t>จ่าสิบตำรวจสุวัฒน์  จันทร์น้อย</t>
  </si>
  <si>
    <t>215</t>
  </si>
  <si>
    <t>นายอุดมศักดิ์  จันทร์น้อย</t>
  </si>
  <si>
    <t>216</t>
  </si>
  <si>
    <t>นางสาวจิตติมา  แสงสุริย์</t>
  </si>
  <si>
    <t>217</t>
  </si>
  <si>
    <t>218</t>
  </si>
  <si>
    <t>นายพิทักษ์  ภู่เจริญ</t>
  </si>
  <si>
    <t>219</t>
  </si>
  <si>
    <t>220</t>
  </si>
  <si>
    <t>นางสังวาน  ไถลเพ็ชร</t>
  </si>
  <si>
    <t>221</t>
  </si>
  <si>
    <t>นางประไพ  บุญเทศ</t>
  </si>
  <si>
    <t>21</t>
  </si>
  <si>
    <t>222</t>
  </si>
  <si>
    <t>51.0</t>
  </si>
  <si>
    <t>นายสมบูรณ์  สมิทธิวัฒน์</t>
  </si>
  <si>
    <t>223</t>
  </si>
  <si>
    <t>224</t>
  </si>
  <si>
    <t>225</t>
  </si>
  <si>
    <t>นายสัมภาส  ภู่ขันเงิน</t>
  </si>
  <si>
    <t>226</t>
  </si>
  <si>
    <t>9.0</t>
  </si>
  <si>
    <t>นางจินตนา  ชุมพรพันธ์</t>
  </si>
  <si>
    <t>227</t>
  </si>
  <si>
    <t>นายสุทัศน์  สร้างเลี่ยน</t>
  </si>
  <si>
    <t>228</t>
  </si>
  <si>
    <t>229</t>
  </si>
  <si>
    <t>นางสาวอัจฉรา  มัชฌิมาภิโร</t>
  </si>
  <si>
    <t>230</t>
  </si>
  <si>
    <t>นางสุนี  นาคกล่อม</t>
  </si>
  <si>
    <t>231</t>
  </si>
  <si>
    <t>71.0</t>
  </si>
  <si>
    <t>232</t>
  </si>
  <si>
    <t>233</t>
  </si>
  <si>
    <t>234</t>
  </si>
  <si>
    <t>นายพยงค์  จันทร์น้อย</t>
  </si>
  <si>
    <t>235</t>
  </si>
  <si>
    <t>นายชัยชนะ  ศรีคง</t>
  </si>
  <si>
    <t>236</t>
  </si>
  <si>
    <t>นางโสภา  บุญกูล</t>
  </si>
  <si>
    <t>237</t>
  </si>
  <si>
    <t>นางปรานอม  คำนวน</t>
  </si>
  <si>
    <t>นางพรรธิภา  อิ่มทั่ว</t>
  </si>
  <si>
    <t>238</t>
  </si>
  <si>
    <t>239</t>
  </si>
  <si>
    <t>นายอนันต์  สุขแก้ว</t>
  </si>
  <si>
    <t>240</t>
  </si>
  <si>
    <t>37.0</t>
  </si>
  <si>
    <t>จ่าสิบตำรวจอวยพร  ยังสุข</t>
  </si>
  <si>
    <t>241</t>
  </si>
  <si>
    <t>นายนิล  แสมรอด</t>
  </si>
  <si>
    <t>242</t>
  </si>
  <si>
    <t>81.0</t>
  </si>
  <si>
    <t>นางจีระ  พ่วงแม่กลอง</t>
  </si>
  <si>
    <t>243</t>
  </si>
  <si>
    <t>นางอาทิติยา  วงศ์วัฒนา</t>
  </si>
  <si>
    <t>244</t>
  </si>
  <si>
    <t>นายสิริ  ช่วยสุข</t>
  </si>
  <si>
    <t>75</t>
  </si>
  <si>
    <t>245</t>
  </si>
  <si>
    <t>นางนิภาวรรณ  ชาญกลราวี</t>
  </si>
  <si>
    <t>246</t>
  </si>
  <si>
    <t>79.0</t>
  </si>
  <si>
    <t>247</t>
  </si>
  <si>
    <t>42.0</t>
  </si>
  <si>
    <t>นางสาวนิยม  แดงแก้ว</t>
  </si>
  <si>
    <t>248</t>
  </si>
  <si>
    <t>249</t>
  </si>
  <si>
    <t>นางติ๋ว  ตังสุรัตน์</t>
  </si>
  <si>
    <t>250</t>
  </si>
  <si>
    <t>72.0</t>
  </si>
  <si>
    <t>นางวรรณา  ชาวนาขา</t>
  </si>
  <si>
    <t>251</t>
  </si>
  <si>
    <t>นางจันทรา  สว่างศรี</t>
  </si>
  <si>
    <t>252</t>
  </si>
  <si>
    <t>2.0</t>
  </si>
  <si>
    <t>นายสุชาติ  องอาจ</t>
  </si>
  <si>
    <t>253</t>
  </si>
  <si>
    <t>นายประดิษฐ์  สกุลปักษ์</t>
  </si>
  <si>
    <t>254</t>
  </si>
  <si>
    <t>1.0</t>
  </si>
  <si>
    <t>123</t>
  </si>
  <si>
    <t>นายปรีชา  วีระวงศ์</t>
  </si>
  <si>
    <t>255</t>
  </si>
  <si>
    <t>นายอัมพร  บุญพัตร</t>
  </si>
  <si>
    <t>256</t>
  </si>
  <si>
    <t>นายพนม  บุญพัตร</t>
  </si>
  <si>
    <t>257</t>
  </si>
  <si>
    <t>92.0</t>
  </si>
  <si>
    <t>นางผุสดี  อุ่ยสันติวงศ์</t>
  </si>
  <si>
    <t>258</t>
  </si>
  <si>
    <t>นางมาริสา  บุญให้ผล</t>
  </si>
  <si>
    <t>259</t>
  </si>
  <si>
    <t>นายบุญชอบ  ฤทธิ์ธาร</t>
  </si>
  <si>
    <t>260</t>
  </si>
  <si>
    <t>261</t>
  </si>
  <si>
    <t>นายสมชัย  จันทร์ทอง</t>
  </si>
  <si>
    <t>262</t>
  </si>
  <si>
    <t>โฉนด</t>
  </si>
  <si>
    <t>นายสุทธินันท์  รัตนพิทย์</t>
  </si>
  <si>
    <t>263</t>
  </si>
  <si>
    <t>นางรัตนวรรณ  นิลพัฒน์</t>
  </si>
  <si>
    <t>24426</t>
  </si>
  <si>
    <t>นายรัชเดช  บุณยาคม</t>
  </si>
  <si>
    <t>265</t>
  </si>
  <si>
    <t>266</t>
  </si>
  <si>
    <t>นายภัทธนกฤติ  บุณยาคม</t>
  </si>
  <si>
    <t>267</t>
  </si>
  <si>
    <t>300</t>
  </si>
  <si>
    <t>นางสาวเกษร  คงครุฑ</t>
  </si>
  <si>
    <t>268</t>
  </si>
  <si>
    <t>นางวิมล  ถึงชุมพร</t>
  </si>
  <si>
    <t>56.25</t>
  </si>
  <si>
    <t>269</t>
  </si>
  <si>
    <t xml:space="preserve">บริษัทเจซี แอสเซทคอร์ปอเรชั่น จำกัด  </t>
  </si>
  <si>
    <t>270</t>
  </si>
  <si>
    <t>นายกมล  ผุดเพชรแก้ว</t>
  </si>
  <si>
    <t>271</t>
  </si>
  <si>
    <t>นางวลัยลักษณ์  เตชะกัมพลสารกิจ</t>
  </si>
  <si>
    <t>34.50</t>
  </si>
  <si>
    <t>272</t>
  </si>
  <si>
    <t>17.50</t>
  </si>
  <si>
    <t>นางสาวรุ่งนภา  หนุนช่วย</t>
  </si>
  <si>
    <t>273</t>
  </si>
  <si>
    <t>นายเจิม  ภู่ขวัญเมือง</t>
  </si>
  <si>
    <t>274</t>
  </si>
  <si>
    <t>74.1</t>
  </si>
  <si>
    <t>นางสาวสุมล  จันทร์น้อย</t>
  </si>
  <si>
    <t>24.75</t>
  </si>
  <si>
    <t>275</t>
  </si>
  <si>
    <t>69.1</t>
  </si>
  <si>
    <t>นางสาวติรกา  ทองมี</t>
  </si>
  <si>
    <t>276</t>
  </si>
  <si>
    <t>นางทตยพรรณ  ขาวละอุ่น</t>
  </si>
  <si>
    <t>277</t>
  </si>
  <si>
    <t>นางจันทรา  เชิงไกรยัง</t>
  </si>
  <si>
    <t>278</t>
  </si>
  <si>
    <t>นายประกอบ  ฐินะกุล</t>
  </si>
  <si>
    <t>52.50</t>
  </si>
  <si>
    <t>279</t>
  </si>
  <si>
    <t>61.1</t>
  </si>
  <si>
    <t>นายสมพงษ์  ทองมี</t>
  </si>
  <si>
    <t>280</t>
  </si>
  <si>
    <t>26.1</t>
  </si>
  <si>
    <t>นางวันดี  มากบำรุง</t>
  </si>
  <si>
    <t>281</t>
  </si>
  <si>
    <t>นางโสภา  ทองมี</t>
  </si>
  <si>
    <t>282</t>
  </si>
  <si>
    <t>88.0</t>
  </si>
  <si>
    <t>80</t>
  </si>
  <si>
    <t>นายธีระพงษ์  อาจหาญ</t>
  </si>
  <si>
    <t>7.50</t>
  </si>
  <si>
    <t>สถานีบริการน้ำมันเชื้อเพลิง</t>
  </si>
  <si>
    <t>283</t>
  </si>
  <si>
    <t>นายสุพจน์  นาควิรัตน์</t>
  </si>
  <si>
    <t>284</t>
  </si>
  <si>
    <t>425</t>
  </si>
  <si>
    <t>ธนาคารกรุงไทย</t>
  </si>
  <si>
    <t>285</t>
  </si>
  <si>
    <t>นางเครือวรรณ  ทรัพย์หนุน</t>
  </si>
  <si>
    <t>56.75</t>
  </si>
  <si>
    <t>นายอนันต์  นิสี</t>
  </si>
  <si>
    <t>ยกเลิก</t>
  </si>
  <si>
    <t>286</t>
  </si>
  <si>
    <t>94.1</t>
  </si>
  <si>
    <t>นางสาวกรรณิการ์  บุญพัฒน์</t>
  </si>
  <si>
    <t>นางสาวลัดดาวัลย์  บุญพัฒน์</t>
  </si>
  <si>
    <t>287</t>
  </si>
  <si>
    <t>นายปรัชญา  แก้วประไพ</t>
  </si>
  <si>
    <t>288</t>
  </si>
  <si>
    <t>นางจิระวรรณ  นุชนารถ</t>
  </si>
  <si>
    <t>289</t>
  </si>
  <si>
    <t>18.0</t>
  </si>
  <si>
    <t>บริษัทกลุ่มปาล์มธรรมชาติ  จำกัด</t>
  </si>
  <si>
    <t>สำนักงาน ความสูงไม่เกิน 5 ชั้น</t>
  </si>
  <si>
    <t>290</t>
  </si>
  <si>
    <t>นายประสิทธิ์  ธนูศิลป์</t>
  </si>
  <si>
    <t>นายเรืองศักดิ์  ธนูศิลป์</t>
  </si>
  <si>
    <t>291</t>
  </si>
  <si>
    <t>นางอุทิศ  ยังสุข</t>
  </si>
  <si>
    <t>28.50</t>
  </si>
  <si>
    <t>โกดัง</t>
  </si>
  <si>
    <t>292</t>
  </si>
  <si>
    <t>เสา</t>
  </si>
  <si>
    <t>นางสาวแอมรินทร์  วรรณศรี</t>
  </si>
  <si>
    <t>บริษัทดีแทค</t>
  </si>
  <si>
    <t>293</t>
  </si>
  <si>
    <t>นางมะลิ  พรหมรัตน์</t>
  </si>
  <si>
    <t>20.63</t>
  </si>
  <si>
    <t>นายเอกสิทธิ์  พรหมรัตน์</t>
  </si>
  <si>
    <t>294</t>
  </si>
  <si>
    <t>นางคณิตา  สุขแก้ว</t>
  </si>
  <si>
    <t>295</t>
  </si>
  <si>
    <t>จ่าสิบเอกอรรถพล  หนูบรรจง</t>
  </si>
  <si>
    <t>150</t>
  </si>
  <si>
    <t>296</t>
  </si>
  <si>
    <t>นายภุชงค์  ทองมี</t>
  </si>
  <si>
    <t>11.25</t>
  </si>
  <si>
    <t>297</t>
  </si>
  <si>
    <t>นายสันติ  ภู่ขวัญเมือง</t>
  </si>
  <si>
    <t>298</t>
  </si>
  <si>
    <t>นายปัญญา  หนูอิ่ม</t>
  </si>
  <si>
    <t>299</t>
  </si>
  <si>
    <t>นายภุชพงษ์  โขมพัตร</t>
  </si>
  <si>
    <t>นางกชมน  สถาพรนุวงศ์</t>
  </si>
  <si>
    <t>คลังสินค้า พื้นที่ไม่เกิน 300 ตารางเมตร</t>
  </si>
  <si>
    <t>301</t>
  </si>
  <si>
    <t>นายสุชาติ  ช่วยเพชร</t>
  </si>
  <si>
    <t>302</t>
  </si>
  <si>
    <t>นางอุทัย  ถึงเสียบญวน</t>
  </si>
  <si>
    <t>นางพิมพา  ถึงเสียบญวน</t>
  </si>
  <si>
    <t>303</t>
  </si>
  <si>
    <t>นายสมรัก  รัตนศิลา</t>
  </si>
  <si>
    <t>304</t>
  </si>
  <si>
    <t>นายณรงค์  ผุดเพชรแก้ว</t>
  </si>
  <si>
    <t>305</t>
  </si>
  <si>
    <t>นางอัมพิกา  อนุรักษ์กุล</t>
  </si>
  <si>
    <t>306</t>
  </si>
  <si>
    <t>นายสุชาติ  บุญเทศ</t>
  </si>
  <si>
    <t>22.50</t>
  </si>
  <si>
    <t>นายนพดล  บุญเทศ</t>
  </si>
  <si>
    <t>32.50</t>
  </si>
  <si>
    <t>นางผกา  วานวงค์</t>
  </si>
  <si>
    <t>307</t>
  </si>
  <si>
    <t>นางสาวทิพย์พวรรณ  ยังสุข</t>
  </si>
  <si>
    <t>308</t>
  </si>
  <si>
    <t>28.1</t>
  </si>
  <si>
    <t>นางจุฬาพร  แดงศิริ</t>
  </si>
  <si>
    <t>42.50</t>
  </si>
  <si>
    <t>309</t>
  </si>
  <si>
    <t>310</t>
  </si>
  <si>
    <t>นางพยิน  นนทสิงห์</t>
  </si>
  <si>
    <t>311</t>
  </si>
  <si>
    <t>นายนาม  รัตนพิทย์</t>
  </si>
  <si>
    <t>18.75</t>
  </si>
  <si>
    <t>312</t>
  </si>
  <si>
    <t>นางวิภาวี  จันทร์น้อย</t>
  </si>
  <si>
    <t>10.50</t>
  </si>
  <si>
    <t>313</t>
  </si>
  <si>
    <t>นางอารีย์  พร้อมสกุล</t>
  </si>
  <si>
    <t>314</t>
  </si>
  <si>
    <t>นางจำเนียร  หลักซั้ว</t>
  </si>
  <si>
    <t>นายสมคิด  หลักซั้ว</t>
  </si>
  <si>
    <t>315</t>
  </si>
  <si>
    <t>316</t>
  </si>
  <si>
    <t>นายวีระ  ริดภูบรรณ์</t>
  </si>
  <si>
    <t>317</t>
  </si>
  <si>
    <t>นายไชยพงษ์  ทองคำ</t>
  </si>
  <si>
    <t>นางสาวศิริลักษณ์  มุลกุณี</t>
  </si>
  <si>
    <t>318</t>
  </si>
  <si>
    <t>ภัตตาคาร</t>
  </si>
  <si>
    <t>นางสาวอมร  ศรีละวรรณ์</t>
  </si>
  <si>
    <t>84.75</t>
  </si>
  <si>
    <t>นางสาวนุจรินทร์  พัฒนกายล</t>
  </si>
  <si>
    <t>319</t>
  </si>
  <si>
    <t>73.1</t>
  </si>
  <si>
    <t>นายภิรมย์  ภูมิสุวรรณ</t>
  </si>
  <si>
    <t>นางสาวสิริรักษ์  ภูมิสุวรรณ</t>
  </si>
  <si>
    <t>320</t>
  </si>
  <si>
    <t>ว่าง</t>
  </si>
  <si>
    <t>นางสุภาพร  พรหมบางญวน</t>
  </si>
  <si>
    <t>321</t>
  </si>
  <si>
    <t>61.0</t>
  </si>
  <si>
    <t>นางสาวอารี  ผุดเพชรแก้ว</t>
  </si>
  <si>
    <t>322</t>
  </si>
  <si>
    <t>นายไตรลาศ  ภู่ขันเงิน</t>
  </si>
  <si>
    <t>นางสาวเดือนฉาย  นาคนิยม</t>
  </si>
  <si>
    <t>323</t>
  </si>
  <si>
    <t>45.0</t>
  </si>
  <si>
    <t>นายณรงค์  แสงสุริย์</t>
  </si>
  <si>
    <t>324</t>
  </si>
  <si>
    <t>นายนิพนธ์  ทองมี</t>
  </si>
  <si>
    <t>0.64</t>
  </si>
  <si>
    <t>นางวรรณี  ทองมี</t>
  </si>
  <si>
    <t>325</t>
  </si>
  <si>
    <t>93.1</t>
  </si>
  <si>
    <t>นางสาววรรษา  อินทร์ทอง</t>
  </si>
  <si>
    <t>326</t>
  </si>
  <si>
    <t>นางมะนิจ  ไข้บวช</t>
  </si>
  <si>
    <t>327</t>
  </si>
  <si>
    <t>นางภัทรานิษฐ์  ศรีสุโข</t>
  </si>
  <si>
    <t>176</t>
  </si>
  <si>
    <t>นายกฤตภาส  ตันติศิวกุล</t>
  </si>
  <si>
    <t>328</t>
  </si>
  <si>
    <t>นางอุไร  ฉิมวาส</t>
  </si>
  <si>
    <t>นางรัชนี  นาครักษ์</t>
  </si>
  <si>
    <t>329</t>
  </si>
  <si>
    <t>นายอนงค์  ชังสัจจา</t>
  </si>
  <si>
    <t>330</t>
  </si>
  <si>
    <t>83.1</t>
  </si>
  <si>
    <t>331</t>
  </si>
  <si>
    <t>14.0</t>
  </si>
  <si>
    <t>นายนิพัทธ์  คุ้มครอง</t>
  </si>
  <si>
    <t>332</t>
  </si>
  <si>
    <t>53.1</t>
  </si>
  <si>
    <t>นางอารีย์  พรมประเสริฐ</t>
  </si>
  <si>
    <t>42.25</t>
  </si>
  <si>
    <t>333</t>
  </si>
  <si>
    <t>นายสายัณ  ครุฑไชยันต์</t>
  </si>
  <si>
    <t>334</t>
  </si>
  <si>
    <t>เรืออากาศโทวิทยา  ธนกุลวิสิษ</t>
  </si>
  <si>
    <t>335</t>
  </si>
  <si>
    <t>39.0</t>
  </si>
  <si>
    <t>นายมาโนชญ์  สมประสงค์</t>
  </si>
  <si>
    <t>26.25</t>
  </si>
  <si>
    <t>336</t>
  </si>
  <si>
    <t>28.0</t>
  </si>
  <si>
    <t>62.50</t>
  </si>
  <si>
    <t>337</t>
  </si>
  <si>
    <t>นางพรธิภา  นัทธี</t>
  </si>
  <si>
    <t>นายกุศล  สุขแก้ว</t>
  </si>
  <si>
    <t>338</t>
  </si>
  <si>
    <t>นางสุกัญญา  วีระกูล</t>
  </si>
  <si>
    <t>339</t>
  </si>
  <si>
    <t>นางสาวริลรฎา  ใยยอง</t>
  </si>
  <si>
    <t>340</t>
  </si>
  <si>
    <t>นายสายันต์  แสงสุริย์</t>
  </si>
  <si>
    <t>144</t>
  </si>
  <si>
    <t>นางรัชนี  แสงสุริย์</t>
  </si>
  <si>
    <t>341</t>
  </si>
  <si>
    <t>นายสัญญา  พิมลรัตน์</t>
  </si>
  <si>
    <t>342</t>
  </si>
  <si>
    <t>นายรณภูมิ  บุญพัตร</t>
  </si>
  <si>
    <t>343</t>
  </si>
  <si>
    <t>344</t>
  </si>
  <si>
    <t>นางสาวศรีประไพ  ควรหาเวช</t>
  </si>
  <si>
    <t>345</t>
  </si>
  <si>
    <t>29.0</t>
  </si>
  <si>
    <t>นายทินกร  ควรหาเวช</t>
  </si>
  <si>
    <t>346</t>
  </si>
  <si>
    <t>นายไชยวัฒน์  วงษ์ทอง</t>
  </si>
  <si>
    <t>110</t>
  </si>
  <si>
    <t>นางสาวพชรพรรณ  เดชสุวรรณ</t>
  </si>
  <si>
    <t>347</t>
  </si>
  <si>
    <t>นางพรรณทิพย์  โขมพัตร</t>
  </si>
  <si>
    <t>348</t>
  </si>
  <si>
    <t>นางสาวอาภรณ์  วงศ์สงวน</t>
  </si>
  <si>
    <t>349</t>
  </si>
  <si>
    <t>นางจรัส  ศิลปเสวตร์</t>
  </si>
  <si>
    <t>350</t>
  </si>
  <si>
    <t>นางสงวน  นาควิรัตน์</t>
  </si>
  <si>
    <t>351</t>
  </si>
  <si>
    <t>นายวิจิตร์  ไชยชนะ</t>
  </si>
  <si>
    <t>352</t>
  </si>
  <si>
    <t>นายวิเชียร  นิลทสงค์</t>
  </si>
  <si>
    <t>353</t>
  </si>
  <si>
    <t>นางพรทิพย์  คุ้มครอง</t>
  </si>
  <si>
    <t>156</t>
  </si>
  <si>
    <t>354</t>
  </si>
  <si>
    <t>นางสาวกรรณิการ์  ฐินะกุล</t>
  </si>
  <si>
    <t>355</t>
  </si>
  <si>
    <t xml:space="preserve">บมจ.วิจิตรภัณฑ์ ปาล์มออยล์  </t>
  </si>
  <si>
    <t>356</t>
  </si>
  <si>
    <t>ป่าควนหมี</t>
  </si>
  <si>
    <t>3407</t>
  </si>
  <si>
    <t>นางวิลัยวรรณ  แสนแก้ว</t>
  </si>
  <si>
    <t>นายสายันต์  แสนแก้ว</t>
  </si>
  <si>
    <t>357</t>
  </si>
  <si>
    <t>358</t>
  </si>
  <si>
    <t>8223</t>
  </si>
  <si>
    <t>นางนิรมล  ศรัณยวงค์</t>
  </si>
  <si>
    <t>359</t>
  </si>
  <si>
    <t>8224</t>
  </si>
  <si>
    <t>360</t>
  </si>
  <si>
    <t>8225</t>
  </si>
  <si>
    <t>นายอนุภาษ  ถิ่นพังงา</t>
  </si>
  <si>
    <t>361</t>
  </si>
  <si>
    <t>8226</t>
  </si>
  <si>
    <t>78.0</t>
  </si>
  <si>
    <t>362</t>
  </si>
  <si>
    <t>8213</t>
  </si>
  <si>
    <t>บริษัทบริหารสินทรัพย์กรุงเทพพาณิชย์  จำกัด (มหาชน)</t>
  </si>
  <si>
    <t>363</t>
  </si>
  <si>
    <t>17139</t>
  </si>
  <si>
    <t>บมจ.ซีพีเอฟ (ประเทศไทย)</t>
  </si>
  <si>
    <t>364</t>
  </si>
  <si>
    <t>2061</t>
  </si>
  <si>
    <t>บริษัทนรินทร์ อินสทรูเม้นท์  จำกัด</t>
  </si>
  <si>
    <t>365</t>
  </si>
  <si>
    <t>17138</t>
  </si>
  <si>
    <t>366</t>
  </si>
  <si>
    <t>17756</t>
  </si>
  <si>
    <t>367</t>
  </si>
  <si>
    <t>3682</t>
  </si>
  <si>
    <t>368</t>
  </si>
  <si>
    <t>17755</t>
  </si>
  <si>
    <t>369</t>
  </si>
  <si>
    <t>17140</t>
  </si>
  <si>
    <t>370</t>
  </si>
  <si>
    <t>1612</t>
  </si>
  <si>
    <t>บริษัท น้อย แอนด์ แพท  จำกัด</t>
  </si>
  <si>
    <t>371</t>
  </si>
  <si>
    <t>1604</t>
  </si>
  <si>
    <t>372</t>
  </si>
  <si>
    <t>1518</t>
  </si>
  <si>
    <t>373</t>
  </si>
  <si>
    <t>1507</t>
  </si>
  <si>
    <t>374</t>
  </si>
  <si>
    <t>1465</t>
  </si>
  <si>
    <t>375</t>
  </si>
  <si>
    <t>1464</t>
  </si>
  <si>
    <t>376</t>
  </si>
  <si>
    <t>1463</t>
  </si>
  <si>
    <t>76.0</t>
  </si>
  <si>
    <t>377</t>
  </si>
  <si>
    <t>1462</t>
  </si>
  <si>
    <t>378</t>
  </si>
  <si>
    <t>1441</t>
  </si>
  <si>
    <t>379</t>
  </si>
  <si>
    <t>760</t>
  </si>
  <si>
    <t>380</t>
  </si>
  <si>
    <t>518</t>
  </si>
  <si>
    <t>501</t>
  </si>
  <si>
    <t>382</t>
  </si>
  <si>
    <t>500</t>
  </si>
  <si>
    <t>383</t>
  </si>
  <si>
    <t>น.ส.3</t>
  </si>
  <si>
    <t>109</t>
  </si>
  <si>
    <t>384</t>
  </si>
  <si>
    <t>385</t>
  </si>
  <si>
    <t>3860700389354</t>
  </si>
  <si>
    <t>386</t>
  </si>
  <si>
    <t>387</t>
  </si>
  <si>
    <t>388</t>
  </si>
  <si>
    <t>1342</t>
  </si>
  <si>
    <t>นางสาวจุรีวรรณ  ชังช่างเรือ</t>
  </si>
  <si>
    <t>389</t>
  </si>
  <si>
    <t>848</t>
  </si>
  <si>
    <t>นายศักดิ์ดิส  จันทร์เพ็ง</t>
  </si>
  <si>
    <t>390</t>
  </si>
  <si>
    <t>849</t>
  </si>
  <si>
    <t>73</t>
  </si>
  <si>
    <t>1101</t>
  </si>
  <si>
    <t>391</t>
  </si>
  <si>
    <t>06</t>
  </si>
  <si>
    <t>392</t>
  </si>
  <si>
    <t>402</t>
  </si>
  <si>
    <t>นางเกศกานดา ผู้ประสิทธิ์</t>
  </si>
  <si>
    <t>40.50</t>
  </si>
  <si>
    <t>162</t>
  </si>
  <si>
    <t>393</t>
  </si>
  <si>
    <t>1478</t>
  </si>
  <si>
    <t>07</t>
  </si>
  <si>
    <t>13.50</t>
  </si>
  <si>
    <t>นางสาวปัณชญา  นวลเจริญ</t>
  </si>
  <si>
    <t>394</t>
  </si>
  <si>
    <t>2426</t>
  </si>
  <si>
    <t>46.5</t>
  </si>
  <si>
    <t xml:space="preserve">วินัย  คงสวี </t>
  </si>
  <si>
    <t xml:space="preserve">บริษัท  ทรูมูฟ จำกัด </t>
  </si>
  <si>
    <t>395</t>
  </si>
  <si>
    <t>15233</t>
  </si>
  <si>
    <t>04</t>
  </si>
  <si>
    <t>175</t>
  </si>
  <si>
    <t>นางสาวมินทร์รฐา  ปัญจพลวราธรณ์</t>
  </si>
  <si>
    <t>บริษัท  บีเอฟเคที (ประเทศไทย) จำกัด</t>
  </si>
  <si>
    <t>396</t>
  </si>
  <si>
    <t>2137</t>
  </si>
  <si>
    <t>นิพัทธ์  คุ้มครอง</t>
  </si>
  <si>
    <t>397</t>
  </si>
  <si>
    <t>3490</t>
  </si>
  <si>
    <t>นายวิชัย  ข้อติโก้</t>
  </si>
  <si>
    <t>บริษัท ทรู มูฟ เอช ยูนิเวอร์แซล คอมมิวนิเคชั่น จำกัด</t>
  </si>
  <si>
    <t>398</t>
  </si>
  <si>
    <t>1041</t>
  </si>
  <si>
    <t>6.25</t>
  </si>
  <si>
    <t>นางวราภรณ์  นาคเผือก</t>
  </si>
  <si>
    <t>399</t>
  </si>
  <si>
    <t>690</t>
  </si>
  <si>
    <t>นายบรรเจิด  หนูบรรจง</t>
  </si>
  <si>
    <t>1442</t>
  </si>
  <si>
    <t>นางราตรี  หนูบรรจง</t>
  </si>
  <si>
    <t>192</t>
  </si>
  <si>
    <t>นายธรรมนูญ หนูบรรจง</t>
  </si>
  <si>
    <t>401</t>
  </si>
  <si>
    <t>2396</t>
  </si>
  <si>
    <t>81</t>
  </si>
  <si>
    <t>นายสุกฤษ  ธนกุลวิสิษ</t>
  </si>
  <si>
    <t>1140</t>
  </si>
  <si>
    <t>นายวิทยา  ธนกุลวิสิษ</t>
  </si>
  <si>
    <t>1914</t>
  </si>
  <si>
    <t>นายบรรเลง  วชิระศิริ</t>
  </si>
  <si>
    <t>141</t>
  </si>
  <si>
    <t>404</t>
  </si>
  <si>
    <t>1591</t>
  </si>
  <si>
    <t>นางพวงทอง  หนูภักดี</t>
  </si>
  <si>
    <t>405</t>
  </si>
  <si>
    <t>82</t>
  </si>
  <si>
    <t>406</t>
  </si>
  <si>
    <t>22482</t>
  </si>
  <si>
    <t>34.6</t>
  </si>
  <si>
    <t>นายปรีดา ลือชา</t>
  </si>
  <si>
    <t>407</t>
  </si>
  <si>
    <t>408</t>
  </si>
  <si>
    <t>นายนิรันดร์ สุขแก้ว</t>
  </si>
  <si>
    <t>409</t>
  </si>
  <si>
    <t>480</t>
  </si>
  <si>
    <t>นางสาวกัณหา  บุญเทศ</t>
  </si>
  <si>
    <t>410</t>
  </si>
  <si>
    <t>907</t>
  </si>
  <si>
    <t>นายสายัญ  วงษ์จีน</t>
  </si>
  <si>
    <t>411</t>
  </si>
  <si>
    <t>894</t>
  </si>
  <si>
    <t>412</t>
  </si>
  <si>
    <t>415</t>
  </si>
  <si>
    <t>นายธีรวุฒิ  แสงสุริย์</t>
  </si>
  <si>
    <t>413</t>
  </si>
  <si>
    <t>857</t>
  </si>
  <si>
    <t>414</t>
  </si>
  <si>
    <t>588</t>
  </si>
  <si>
    <t>นายสมบูรณ์  กฤษสอาดใจ</t>
  </si>
  <si>
    <t>2032</t>
  </si>
  <si>
    <t>นางจุฑารัตน์  ตั้งจิตถนอม</t>
  </si>
  <si>
    <t>416</t>
  </si>
  <si>
    <t>2034</t>
  </si>
  <si>
    <t>96</t>
  </si>
  <si>
    <t>นางสมนึก  ภู่เจริญ</t>
  </si>
  <si>
    <t>417</t>
  </si>
  <si>
    <t>970</t>
  </si>
  <si>
    <t>86</t>
  </si>
  <si>
    <t>นางมะณี ยังสุข</t>
  </si>
  <si>
    <t>418</t>
  </si>
  <si>
    <t>ส.ค.1</t>
  </si>
  <si>
    <t>นายย้วน  อุ่นสันติวงศ์</t>
  </si>
  <si>
    <t>419</t>
  </si>
  <si>
    <t>2374</t>
  </si>
  <si>
    <t>นางอุสาห์  เพ็ตติกรุล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</si>
</sst>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name val="TH SarabunPSK"/>
      <family val="2"/>
    </font>
    <font>
      <b/>
      <sz val="16"/>
      <name val="TH SarabunPSK"/>
      <family val="2"/>
    </font>
    <font>
      <sz val="10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D6E3BC"/>
        <bgColor rgb="FFFFFFFF"/>
      </patternFill>
    </fill>
    <fill>
      <patternFill patternType="solid">
        <fgColor rgb="FFFBD4B4"/>
        <bgColor rgb="FFFFFFFF"/>
      </patternFill>
    </fill>
    <fill>
      <patternFill patternType="solid">
        <fgColor rgb="FFB6DDE8"/>
        <bgColor rgb="FFFFFFFF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F1DD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7">
    <xf numFmtId="0" fontId="0" fillId="0" borderId="0" xfId="0"/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/>
    <xf numFmtId="0" fontId="2" fillId="0" borderId="0" xfId="0" applyNumberFormat="1" applyFont="1" applyFill="1"/>
    <xf numFmtId="0" fontId="3" fillId="0" borderId="0" xfId="0" applyNumberFormat="1" applyFont="1" applyFill="1"/>
    <xf numFmtId="49" fontId="3" fillId="0" borderId="0" xfId="2" applyNumberFormat="1" applyFont="1" applyFill="1" applyAlignment="1">
      <alignment horizontal="center" vertical="center"/>
    </xf>
    <xf numFmtId="49" fontId="3" fillId="0" borderId="0" xfId="2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right"/>
    </xf>
    <xf numFmtId="49" fontId="3" fillId="0" borderId="0" xfId="0" applyNumberFormat="1" applyFont="1" applyFill="1" applyAlignment="1">
      <alignment horizontal="center"/>
    </xf>
    <xf numFmtId="49" fontId="3" fillId="0" borderId="0" xfId="2" applyNumberFormat="1" applyFont="1" applyFill="1" applyAlignment="1">
      <alignment horizontal="center"/>
    </xf>
    <xf numFmtId="49" fontId="3" fillId="0" borderId="0" xfId="2" applyNumberFormat="1" applyFont="1" applyFill="1" applyAlignment="1">
      <alignment horizontal="left"/>
    </xf>
    <xf numFmtId="43" fontId="3" fillId="0" borderId="0" xfId="0" applyNumberFormat="1" applyFont="1" applyFill="1"/>
    <xf numFmtId="49" fontId="3" fillId="0" borderId="0" xfId="0" applyNumberFormat="1" applyFont="1" applyFill="1"/>
    <xf numFmtId="49" fontId="3" fillId="0" borderId="0" xfId="2" applyNumberFormat="1" applyFont="1" applyFill="1"/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center" vertical="center" wrapText="1"/>
    </xf>
    <xf numFmtId="0" fontId="3" fillId="4" borderId="4" xfId="0" applyNumberFormat="1" applyFont="1" applyFill="1" applyBorder="1" applyAlignment="1">
      <alignment horizontal="center" vertical="center" wrapText="1"/>
    </xf>
    <xf numFmtId="49" fontId="3" fillId="5" borderId="5" xfId="2" applyNumberFormat="1" applyFont="1" applyFill="1" applyBorder="1" applyAlignment="1">
      <alignment horizontal="center" vertical="center" wrapText="1"/>
    </xf>
    <xf numFmtId="49" fontId="3" fillId="6" borderId="5" xfId="2" applyNumberFormat="1" applyFont="1" applyFill="1" applyBorder="1" applyAlignment="1">
      <alignment horizontal="center" vertical="center" wrapText="1"/>
    </xf>
    <xf numFmtId="49" fontId="2" fillId="7" borderId="6" xfId="2" applyNumberFormat="1" applyFont="1" applyFill="1" applyBorder="1" applyAlignment="1">
      <alignment horizontal="center" vertical="center" wrapText="1"/>
    </xf>
    <xf numFmtId="49" fontId="2" fillId="8" borderId="6" xfId="2" applyNumberFormat="1" applyFont="1" applyFill="1" applyBorder="1" applyAlignment="1">
      <alignment horizontal="center" vertical="center" wrapText="1"/>
    </xf>
    <xf numFmtId="49" fontId="3" fillId="9" borderId="4" xfId="0" applyNumberFormat="1" applyFont="1" applyFill="1" applyBorder="1" applyAlignment="1">
      <alignment horizontal="center" vertical="center"/>
    </xf>
    <xf numFmtId="49" fontId="3" fillId="9" borderId="4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>
      <alignment horizontal="center" vertical="center"/>
    </xf>
    <xf numFmtId="49" fontId="3" fillId="9" borderId="8" xfId="0" applyNumberFormat="1" applyFont="1" applyFill="1" applyBorder="1" applyAlignment="1">
      <alignment horizontal="center" vertical="center"/>
    </xf>
    <xf numFmtId="49" fontId="3" fillId="9" borderId="9" xfId="0" applyNumberFormat="1" applyFont="1" applyFill="1" applyBorder="1" applyAlignment="1">
      <alignment horizontal="center" vertical="center"/>
    </xf>
    <xf numFmtId="49" fontId="3" fillId="9" borderId="10" xfId="0" applyNumberFormat="1" applyFont="1" applyFill="1" applyBorder="1" applyAlignment="1">
      <alignment horizontal="center" vertical="center" wrapText="1"/>
    </xf>
    <xf numFmtId="49" fontId="3" fillId="10" borderId="4" xfId="0" applyNumberFormat="1" applyFont="1" applyFill="1" applyBorder="1" applyAlignment="1">
      <alignment horizontal="center" vertical="center"/>
    </xf>
    <xf numFmtId="49" fontId="3" fillId="10" borderId="4" xfId="0" applyNumberFormat="1" applyFont="1" applyFill="1" applyBorder="1" applyAlignment="1">
      <alignment horizontal="center" vertical="center" wrapText="1"/>
    </xf>
    <xf numFmtId="0" fontId="3" fillId="10" borderId="4" xfId="0" applyNumberFormat="1" applyFont="1" applyFill="1" applyBorder="1" applyAlignment="1">
      <alignment horizontal="center" vertical="center" wrapText="1"/>
    </xf>
    <xf numFmtId="49" fontId="3" fillId="10" borderId="1" xfId="0" applyNumberFormat="1" applyFont="1" applyFill="1" applyBorder="1" applyAlignment="1">
      <alignment horizontal="center"/>
    </xf>
    <xf numFmtId="49" fontId="3" fillId="10" borderId="3" xfId="0" applyNumberFormat="1" applyFont="1" applyFill="1" applyBorder="1" applyAlignment="1">
      <alignment horizontal="center"/>
    </xf>
    <xf numFmtId="49" fontId="3" fillId="4" borderId="10" xfId="0" applyNumberFormat="1" applyFont="1" applyFill="1" applyBorder="1" applyAlignment="1">
      <alignment horizontal="center" vertical="center" wrapText="1"/>
    </xf>
    <xf numFmtId="0" fontId="3" fillId="4" borderId="10" xfId="0" applyNumberFormat="1" applyFont="1" applyFill="1" applyBorder="1" applyAlignment="1">
      <alignment horizontal="center" vertical="center" wrapText="1"/>
    </xf>
    <xf numFmtId="49" fontId="3" fillId="5" borderId="11" xfId="2" applyNumberFormat="1" applyFont="1" applyFill="1" applyBorder="1" applyAlignment="1">
      <alignment horizontal="center" vertical="center" wrapText="1"/>
    </xf>
    <xf numFmtId="49" fontId="3" fillId="6" borderId="11" xfId="2" applyNumberFormat="1" applyFont="1" applyFill="1" applyBorder="1" applyAlignment="1">
      <alignment horizontal="center" vertical="center" wrapText="1"/>
    </xf>
    <xf numFmtId="49" fontId="3" fillId="9" borderId="10" xfId="0" applyNumberFormat="1" applyFont="1" applyFill="1" applyBorder="1" applyAlignment="1">
      <alignment horizontal="center" vertical="center"/>
    </xf>
    <xf numFmtId="49" fontId="3" fillId="9" borderId="12" xfId="0" applyNumberFormat="1" applyFont="1" applyFill="1" applyBorder="1" applyAlignment="1">
      <alignment horizontal="center" vertical="center"/>
    </xf>
    <xf numFmtId="49" fontId="3" fillId="9" borderId="13" xfId="0" applyNumberFormat="1" applyFont="1" applyFill="1" applyBorder="1" applyAlignment="1">
      <alignment horizontal="center" vertical="center"/>
    </xf>
    <xf numFmtId="49" fontId="3" fillId="9" borderId="14" xfId="0" applyNumberFormat="1" applyFont="1" applyFill="1" applyBorder="1" applyAlignment="1">
      <alignment horizontal="center" vertical="center"/>
    </xf>
    <xf numFmtId="49" fontId="3" fillId="10" borderId="10" xfId="0" applyNumberFormat="1" applyFont="1" applyFill="1" applyBorder="1" applyAlignment="1">
      <alignment horizontal="center" vertical="center"/>
    </xf>
    <xf numFmtId="49" fontId="3" fillId="10" borderId="10" xfId="0" applyNumberFormat="1" applyFont="1" applyFill="1" applyBorder="1" applyAlignment="1">
      <alignment horizontal="center" vertical="center" wrapText="1"/>
    </xf>
    <xf numFmtId="0" fontId="3" fillId="10" borderId="10" xfId="0" applyNumberFormat="1" applyFont="1" applyFill="1" applyBorder="1" applyAlignment="1">
      <alignment horizontal="center" vertical="center" wrapText="1"/>
    </xf>
    <xf numFmtId="49" fontId="3" fillId="10" borderId="4" xfId="0" applyNumberFormat="1" applyFont="1" applyFill="1" applyBorder="1" applyAlignment="1">
      <alignment horizontal="center" vertical="top" wrapText="1"/>
    </xf>
    <xf numFmtId="49" fontId="3" fillId="10" borderId="10" xfId="0" applyNumberFormat="1" applyFont="1" applyFill="1" applyBorder="1" applyAlignment="1">
      <alignment horizontal="center" vertical="top" wrapText="1"/>
    </xf>
    <xf numFmtId="49" fontId="2" fillId="7" borderId="5" xfId="2" applyNumberFormat="1" applyFont="1" applyFill="1" applyBorder="1" applyAlignment="1">
      <alignment horizontal="center" vertical="center" wrapText="1"/>
    </xf>
    <xf numFmtId="49" fontId="2" fillId="8" borderId="5" xfId="2" applyNumberFormat="1" applyFont="1" applyFill="1" applyBorder="1" applyAlignment="1">
      <alignment horizontal="center" vertical="center" wrapText="1"/>
    </xf>
    <xf numFmtId="49" fontId="3" fillId="9" borderId="15" xfId="0" applyNumberFormat="1" applyFont="1" applyFill="1" applyBorder="1" applyAlignment="1">
      <alignment horizontal="center" vertical="center"/>
    </xf>
    <xf numFmtId="49" fontId="3" fillId="9" borderId="16" xfId="0" applyNumberFormat="1" applyFont="1" applyFill="1" applyBorder="1" applyAlignment="1">
      <alignment horizontal="center" vertical="center" wrapText="1"/>
    </xf>
    <xf numFmtId="49" fontId="3" fillId="9" borderId="16" xfId="0" applyNumberFormat="1" applyFont="1" applyFill="1" applyBorder="1" applyAlignment="1">
      <alignment horizontal="center" vertical="center"/>
    </xf>
    <xf numFmtId="49" fontId="3" fillId="10" borderId="16" xfId="0" applyNumberFormat="1" applyFont="1" applyFill="1" applyBorder="1" applyAlignment="1">
      <alignment horizontal="center" vertical="center"/>
    </xf>
    <xf numFmtId="49" fontId="3" fillId="10" borderId="16" xfId="0" applyNumberFormat="1" applyFont="1" applyFill="1" applyBorder="1" applyAlignment="1">
      <alignment horizontal="center" vertical="center" wrapText="1"/>
    </xf>
    <xf numFmtId="0" fontId="3" fillId="10" borderId="16" xfId="0" applyNumberFormat="1" applyFont="1" applyFill="1" applyBorder="1" applyAlignment="1">
      <alignment horizontal="center" vertical="center" wrapText="1"/>
    </xf>
    <xf numFmtId="49" fontId="3" fillId="10" borderId="16" xfId="0" applyNumberFormat="1" applyFont="1" applyFill="1" applyBorder="1" applyAlignment="1">
      <alignment horizontal="center" vertical="top" wrapText="1"/>
    </xf>
    <xf numFmtId="49" fontId="3" fillId="4" borderId="16" xfId="0" applyNumberFormat="1" applyFont="1" applyFill="1" applyBorder="1" applyAlignment="1">
      <alignment horizontal="center" vertical="center" wrapText="1"/>
    </xf>
    <xf numFmtId="0" fontId="3" fillId="4" borderId="16" xfId="0" applyNumberFormat="1" applyFont="1" applyFill="1" applyBorder="1" applyAlignment="1">
      <alignment horizontal="center" vertical="center" wrapText="1"/>
    </xf>
    <xf numFmtId="49" fontId="3" fillId="5" borderId="16" xfId="2" applyNumberFormat="1" applyFont="1" applyFill="1" applyBorder="1" applyAlignment="1">
      <alignment horizontal="center" vertical="center" wrapText="1"/>
    </xf>
    <xf numFmtId="49" fontId="3" fillId="6" borderId="16" xfId="2" applyNumberFormat="1" applyFont="1" applyFill="1" applyBorder="1" applyAlignment="1">
      <alignment horizontal="center" vertical="center" wrapText="1"/>
    </xf>
    <xf numFmtId="49" fontId="2" fillId="7" borderId="16" xfId="2" applyNumberFormat="1" applyFont="1" applyFill="1" applyBorder="1" applyAlignment="1">
      <alignment horizontal="center" vertical="center" wrapText="1"/>
    </xf>
    <xf numFmtId="49" fontId="2" fillId="8" borderId="17" xfId="2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/>
    </xf>
    <xf numFmtId="49" fontId="2" fillId="11" borderId="6" xfId="0" applyNumberFormat="1" applyFont="1" applyFill="1" applyBorder="1" applyAlignment="1">
      <alignment horizontal="center"/>
    </xf>
    <xf numFmtId="49" fontId="2" fillId="12" borderId="6" xfId="0" applyNumberFormat="1" applyFont="1" applyFill="1" applyBorder="1" applyAlignment="1">
      <alignment horizontal="center"/>
    </xf>
    <xf numFmtId="0" fontId="2" fillId="12" borderId="6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49" fontId="2" fillId="0" borderId="6" xfId="0" quotePrefix="1" applyNumberFormat="1" applyFont="1" applyFill="1" applyBorder="1"/>
    <xf numFmtId="49" fontId="2" fillId="0" borderId="18" xfId="0" applyNumberFormat="1" applyFont="1" applyFill="1" applyBorder="1" applyAlignment="1">
      <alignment horizontal="center"/>
    </xf>
    <xf numFmtId="49" fontId="2" fillId="0" borderId="19" xfId="0" applyNumberFormat="1" applyFont="1" applyFill="1" applyBorder="1" applyAlignment="1">
      <alignment horizontal="center"/>
    </xf>
    <xf numFmtId="49" fontId="2" fillId="13" borderId="6" xfId="0" applyNumberFormat="1" applyFont="1" applyFill="1" applyBorder="1" applyAlignment="1">
      <alignment horizontal="center"/>
    </xf>
    <xf numFmtId="0" fontId="2" fillId="0" borderId="6" xfId="0" applyFont="1" applyBorder="1" applyAlignment="1" applyProtection="1">
      <alignment horizontal="center" shrinkToFit="1"/>
      <protection locked="0"/>
    </xf>
    <xf numFmtId="4" fontId="2" fillId="0" borderId="6" xfId="0" applyNumberFormat="1" applyFont="1" applyBorder="1" applyAlignment="1" applyProtection="1">
      <alignment horizontal="center" shrinkToFi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4" fontId="2" fillId="0" borderId="6" xfId="0" applyNumberFormat="1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/>
      <protection locked="0"/>
    </xf>
    <xf numFmtId="49" fontId="2" fillId="14" borderId="6" xfId="0" applyNumberFormat="1" applyFont="1" applyFill="1" applyBorder="1" applyAlignment="1">
      <alignment horizontal="center"/>
    </xf>
    <xf numFmtId="0" fontId="2" fillId="0" borderId="6" xfId="0" applyFont="1" applyBorder="1" applyAlignment="1" applyProtection="1">
      <alignment horizontal="center" vertical="center" shrinkToFit="1"/>
      <protection locked="0"/>
    </xf>
    <xf numFmtId="4" fontId="2" fillId="0" borderId="6" xfId="1" applyNumberFormat="1" applyFont="1" applyFill="1" applyBorder="1" applyAlignment="1" applyProtection="1">
      <alignment horizontal="center" shrinkToFit="1"/>
      <protection locked="0"/>
    </xf>
    <xf numFmtId="49" fontId="2" fillId="0" borderId="17" xfId="0" applyNumberFormat="1" applyFont="1" applyFill="1" applyBorder="1" applyAlignment="1">
      <alignment horizontal="center"/>
    </xf>
    <xf numFmtId="49" fontId="2" fillId="0" borderId="6" xfId="0" quotePrefix="1" applyNumberFormat="1" applyFont="1" applyFill="1" applyBorder="1" applyAlignment="1">
      <alignment horizontal="center"/>
    </xf>
    <xf numFmtId="0" fontId="2" fillId="14" borderId="6" xfId="0" applyFont="1" applyFill="1" applyBorder="1" applyAlignment="1" applyProtection="1">
      <alignment horizontal="center" shrinkToFit="1"/>
      <protection locked="0"/>
    </xf>
    <xf numFmtId="4" fontId="2" fillId="14" borderId="6" xfId="0" applyNumberFormat="1" applyFont="1" applyFill="1" applyBorder="1" applyAlignment="1" applyProtection="1">
      <alignment horizontal="center" shrinkToFit="1"/>
      <protection locked="0"/>
    </xf>
    <xf numFmtId="49" fontId="2" fillId="14" borderId="6" xfId="0" applyNumberFormat="1" applyFont="1" applyFill="1" applyBorder="1" applyAlignment="1"/>
  </cellXfs>
  <cellStyles count="3">
    <cellStyle name="จุลภาค" xfId="1" builtinId="3"/>
    <cellStyle name="ปกติ" xfId="0" builtinId="0"/>
    <cellStyle name="ปกติ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n10x64Bit/Desktop/&#3616;&#3604;&#3626;.1/&#3611;&#3619;&#3632;&#3585;&#3634;&#3624;%20&#3616;&#3604;&#3626;.1%20&#3605;.&#3607;&#3656;&#3634;&#3627;&#3636;&#3609;%20%20&#3611;&#3637;%206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ภดส.3"/>
      <sheetName val="ภดส.1และ7"/>
      <sheetName val="ราคาที่ดิน"/>
      <sheetName val="ราคาสิ่งปลูกสร้าง"/>
      <sheetName val="ค่าเสื่อมสิ่งปลูกสร้าง"/>
      <sheetName val="รายชื่อเจ้าของ"/>
      <sheetName val="จดหมาย"/>
      <sheetName val="footer"/>
    </sheetNames>
    <sheetDataSet>
      <sheetData sheetId="0" refreshError="1"/>
      <sheetData sheetId="1" refreshError="1"/>
      <sheetData sheetId="2">
        <row r="1">
          <cell r="A1" t="str">
            <v>เลขที่เอกสารสิทธิ์</v>
          </cell>
          <cell r="B1" t="str">
            <v>โฉนด</v>
          </cell>
          <cell r="C1" t="str">
            <v>น.ส.3ก</v>
          </cell>
        </row>
        <row r="2">
          <cell r="A2">
            <v>7289</v>
          </cell>
          <cell r="B2">
            <v>100</v>
          </cell>
        </row>
        <row r="3">
          <cell r="A3">
            <v>7313</v>
          </cell>
          <cell r="B3">
            <v>100</v>
          </cell>
        </row>
        <row r="4">
          <cell r="A4">
            <v>7314</v>
          </cell>
          <cell r="B4">
            <v>100</v>
          </cell>
        </row>
        <row r="5">
          <cell r="A5">
            <v>7323</v>
          </cell>
          <cell r="B5">
            <v>100</v>
          </cell>
        </row>
        <row r="6">
          <cell r="A6">
            <v>7324</v>
          </cell>
          <cell r="B6">
            <v>125</v>
          </cell>
        </row>
        <row r="7">
          <cell r="A7">
            <v>7325</v>
          </cell>
          <cell r="B7">
            <v>125</v>
          </cell>
        </row>
        <row r="8">
          <cell r="A8">
            <v>7326</v>
          </cell>
          <cell r="B8">
            <v>100</v>
          </cell>
        </row>
        <row r="9">
          <cell r="A9">
            <v>7327</v>
          </cell>
          <cell r="B9">
            <v>150</v>
          </cell>
        </row>
        <row r="10">
          <cell r="A10">
            <v>7328</v>
          </cell>
          <cell r="B10">
            <v>100</v>
          </cell>
        </row>
        <row r="11">
          <cell r="A11">
            <v>7329</v>
          </cell>
          <cell r="B11">
            <v>100</v>
          </cell>
        </row>
        <row r="12">
          <cell r="A12">
            <v>7331</v>
          </cell>
          <cell r="B12">
            <v>100</v>
          </cell>
        </row>
        <row r="13">
          <cell r="A13">
            <v>7332</v>
          </cell>
          <cell r="B13">
            <v>100</v>
          </cell>
        </row>
        <row r="14">
          <cell r="A14">
            <v>7354</v>
          </cell>
          <cell r="B14">
            <v>100</v>
          </cell>
        </row>
        <row r="15">
          <cell r="A15">
            <v>7355</v>
          </cell>
          <cell r="B15">
            <v>100</v>
          </cell>
        </row>
        <row r="16">
          <cell r="A16">
            <v>7358</v>
          </cell>
          <cell r="B16">
            <v>100</v>
          </cell>
        </row>
        <row r="17">
          <cell r="A17">
            <v>7359</v>
          </cell>
          <cell r="B17">
            <v>100</v>
          </cell>
        </row>
        <row r="18">
          <cell r="A18">
            <v>7360</v>
          </cell>
          <cell r="B18">
            <v>150</v>
          </cell>
        </row>
        <row r="19">
          <cell r="A19">
            <v>7361</v>
          </cell>
          <cell r="B19">
            <v>125</v>
          </cell>
        </row>
        <row r="20">
          <cell r="A20">
            <v>11084</v>
          </cell>
          <cell r="B20">
            <v>100</v>
          </cell>
        </row>
        <row r="21">
          <cell r="A21">
            <v>11631</v>
          </cell>
          <cell r="B21">
            <v>100</v>
          </cell>
        </row>
        <row r="22">
          <cell r="A22">
            <v>15782</v>
          </cell>
          <cell r="B22">
            <v>200</v>
          </cell>
        </row>
        <row r="23">
          <cell r="A23">
            <v>15801</v>
          </cell>
          <cell r="B23">
            <v>250</v>
          </cell>
        </row>
        <row r="24">
          <cell r="A24">
            <v>15802</v>
          </cell>
          <cell r="B24">
            <v>250</v>
          </cell>
        </row>
        <row r="25">
          <cell r="A25">
            <v>15803</v>
          </cell>
          <cell r="B25">
            <v>200</v>
          </cell>
        </row>
        <row r="26">
          <cell r="A26">
            <v>15804</v>
          </cell>
          <cell r="B26">
            <v>125</v>
          </cell>
        </row>
        <row r="27">
          <cell r="A27">
            <v>15805</v>
          </cell>
          <cell r="B27">
            <v>125</v>
          </cell>
        </row>
        <row r="28">
          <cell r="A28">
            <v>15848</v>
          </cell>
          <cell r="B28">
            <v>150</v>
          </cell>
        </row>
        <row r="29">
          <cell r="A29">
            <v>15849</v>
          </cell>
          <cell r="B29">
            <v>150</v>
          </cell>
        </row>
        <row r="30">
          <cell r="A30">
            <v>15850</v>
          </cell>
          <cell r="B30">
            <v>150</v>
          </cell>
        </row>
        <row r="31">
          <cell r="A31">
            <v>15852</v>
          </cell>
          <cell r="B31">
            <v>200</v>
          </cell>
        </row>
        <row r="32">
          <cell r="A32">
            <v>15853</v>
          </cell>
          <cell r="B32">
            <v>175</v>
          </cell>
        </row>
        <row r="33">
          <cell r="A33">
            <v>15854</v>
          </cell>
          <cell r="B33">
            <v>200</v>
          </cell>
        </row>
        <row r="34">
          <cell r="A34">
            <v>15855</v>
          </cell>
          <cell r="B34">
            <v>150</v>
          </cell>
        </row>
        <row r="35">
          <cell r="A35">
            <v>15856</v>
          </cell>
          <cell r="B35">
            <v>250</v>
          </cell>
        </row>
        <row r="36">
          <cell r="A36">
            <v>15857</v>
          </cell>
          <cell r="B36">
            <v>200</v>
          </cell>
        </row>
        <row r="37">
          <cell r="A37">
            <v>15858</v>
          </cell>
          <cell r="B37">
            <v>200</v>
          </cell>
        </row>
        <row r="38">
          <cell r="A38">
            <v>15859</v>
          </cell>
          <cell r="B38">
            <v>325</v>
          </cell>
        </row>
        <row r="39">
          <cell r="A39">
            <v>15860</v>
          </cell>
          <cell r="B39">
            <v>100</v>
          </cell>
        </row>
        <row r="40">
          <cell r="A40">
            <v>15861</v>
          </cell>
          <cell r="B40">
            <v>100</v>
          </cell>
        </row>
        <row r="41">
          <cell r="A41">
            <v>15862</v>
          </cell>
          <cell r="B41">
            <v>100</v>
          </cell>
        </row>
        <row r="42">
          <cell r="A42">
            <v>15863</v>
          </cell>
          <cell r="B42">
            <v>100</v>
          </cell>
        </row>
        <row r="43">
          <cell r="A43">
            <v>15864</v>
          </cell>
          <cell r="B43">
            <v>100</v>
          </cell>
        </row>
        <row r="44">
          <cell r="A44">
            <v>15865</v>
          </cell>
          <cell r="B44">
            <v>200</v>
          </cell>
        </row>
        <row r="45">
          <cell r="A45">
            <v>15866</v>
          </cell>
          <cell r="B45">
            <v>100</v>
          </cell>
        </row>
        <row r="46">
          <cell r="A46">
            <v>15867</v>
          </cell>
          <cell r="B46">
            <v>100</v>
          </cell>
        </row>
        <row r="47">
          <cell r="A47">
            <v>15868</v>
          </cell>
          <cell r="B47">
            <v>100</v>
          </cell>
        </row>
        <row r="48">
          <cell r="A48">
            <v>15869</v>
          </cell>
          <cell r="B48">
            <v>100</v>
          </cell>
        </row>
        <row r="49">
          <cell r="A49">
            <v>15870</v>
          </cell>
          <cell r="B49">
            <v>100</v>
          </cell>
        </row>
        <row r="50">
          <cell r="A50">
            <v>15871</v>
          </cell>
          <cell r="B50">
            <v>100</v>
          </cell>
        </row>
        <row r="51">
          <cell r="A51">
            <v>15872</v>
          </cell>
          <cell r="B51">
            <v>200</v>
          </cell>
        </row>
        <row r="52">
          <cell r="A52">
            <v>15873</v>
          </cell>
          <cell r="B52">
            <v>100</v>
          </cell>
        </row>
        <row r="53">
          <cell r="A53">
            <v>15874</v>
          </cell>
          <cell r="B53">
            <v>100</v>
          </cell>
        </row>
        <row r="54">
          <cell r="A54">
            <v>15875</v>
          </cell>
          <cell r="B54">
            <v>200</v>
          </cell>
        </row>
        <row r="55">
          <cell r="A55">
            <v>15876</v>
          </cell>
          <cell r="B55">
            <v>275</v>
          </cell>
        </row>
        <row r="56">
          <cell r="A56">
            <v>15877</v>
          </cell>
          <cell r="B56">
            <v>100</v>
          </cell>
        </row>
        <row r="57">
          <cell r="A57">
            <v>15878</v>
          </cell>
          <cell r="B57">
            <v>125</v>
          </cell>
        </row>
        <row r="58">
          <cell r="A58">
            <v>15879</v>
          </cell>
          <cell r="B58">
            <v>100</v>
          </cell>
        </row>
        <row r="59">
          <cell r="A59">
            <v>15880</v>
          </cell>
          <cell r="B59">
            <v>100</v>
          </cell>
        </row>
        <row r="60">
          <cell r="A60">
            <v>15881</v>
          </cell>
          <cell r="B60">
            <v>175</v>
          </cell>
        </row>
        <row r="61">
          <cell r="A61">
            <v>15882</v>
          </cell>
          <cell r="B61">
            <v>250</v>
          </cell>
        </row>
        <row r="62">
          <cell r="A62">
            <v>15883</v>
          </cell>
          <cell r="B62">
            <v>250</v>
          </cell>
        </row>
        <row r="63">
          <cell r="A63">
            <v>15884</v>
          </cell>
          <cell r="B63">
            <v>125</v>
          </cell>
        </row>
        <row r="64">
          <cell r="A64">
            <v>15887</v>
          </cell>
          <cell r="B64">
            <v>300</v>
          </cell>
        </row>
        <row r="65">
          <cell r="A65">
            <v>15888</v>
          </cell>
          <cell r="B65">
            <v>300</v>
          </cell>
        </row>
        <row r="66">
          <cell r="A66">
            <v>15889</v>
          </cell>
          <cell r="B66">
            <v>100</v>
          </cell>
        </row>
        <row r="67">
          <cell r="A67">
            <v>15890</v>
          </cell>
          <cell r="B67">
            <v>100</v>
          </cell>
        </row>
        <row r="68">
          <cell r="A68">
            <v>15891</v>
          </cell>
          <cell r="B68">
            <v>100</v>
          </cell>
        </row>
        <row r="69">
          <cell r="A69">
            <v>15892</v>
          </cell>
          <cell r="B69">
            <v>300</v>
          </cell>
        </row>
        <row r="70">
          <cell r="A70">
            <v>15893</v>
          </cell>
          <cell r="B70">
            <v>300</v>
          </cell>
        </row>
        <row r="71">
          <cell r="A71">
            <v>15894</v>
          </cell>
          <cell r="B71">
            <v>300</v>
          </cell>
        </row>
        <row r="72">
          <cell r="A72">
            <v>15895</v>
          </cell>
          <cell r="B72">
            <v>375</v>
          </cell>
        </row>
        <row r="73">
          <cell r="A73">
            <v>15896</v>
          </cell>
          <cell r="B73">
            <v>375</v>
          </cell>
        </row>
        <row r="74">
          <cell r="A74">
            <v>15897</v>
          </cell>
          <cell r="B74">
            <v>375</v>
          </cell>
        </row>
        <row r="75">
          <cell r="A75">
            <v>15898</v>
          </cell>
          <cell r="B75">
            <v>225</v>
          </cell>
        </row>
        <row r="76">
          <cell r="A76">
            <v>15899</v>
          </cell>
          <cell r="B76">
            <v>325</v>
          </cell>
        </row>
        <row r="77">
          <cell r="A77">
            <v>15901</v>
          </cell>
          <cell r="B77">
            <v>200</v>
          </cell>
        </row>
        <row r="78">
          <cell r="A78">
            <v>15902</v>
          </cell>
          <cell r="B78">
            <v>200</v>
          </cell>
        </row>
        <row r="79">
          <cell r="A79">
            <v>15903</v>
          </cell>
          <cell r="B79">
            <v>200</v>
          </cell>
        </row>
        <row r="80">
          <cell r="A80">
            <v>15904</v>
          </cell>
          <cell r="B80">
            <v>150</v>
          </cell>
        </row>
        <row r="81">
          <cell r="A81">
            <v>15977</v>
          </cell>
          <cell r="B81">
            <v>125</v>
          </cell>
        </row>
        <row r="82">
          <cell r="A82">
            <v>15978</v>
          </cell>
          <cell r="B82">
            <v>200</v>
          </cell>
        </row>
        <row r="83">
          <cell r="A83">
            <v>15979</v>
          </cell>
          <cell r="B83">
            <v>125</v>
          </cell>
        </row>
        <row r="84">
          <cell r="A84">
            <v>15980</v>
          </cell>
          <cell r="B84">
            <v>100</v>
          </cell>
        </row>
        <row r="85">
          <cell r="A85">
            <v>15981</v>
          </cell>
          <cell r="B85">
            <v>375</v>
          </cell>
        </row>
        <row r="86">
          <cell r="A86">
            <v>15982</v>
          </cell>
          <cell r="B86">
            <v>100</v>
          </cell>
        </row>
        <row r="87">
          <cell r="A87">
            <v>15983</v>
          </cell>
          <cell r="B87">
            <v>125</v>
          </cell>
        </row>
        <row r="88">
          <cell r="A88">
            <v>15990</v>
          </cell>
          <cell r="B88">
            <v>125</v>
          </cell>
        </row>
        <row r="89">
          <cell r="A89">
            <v>15991</v>
          </cell>
          <cell r="B89">
            <v>150</v>
          </cell>
        </row>
        <row r="90">
          <cell r="A90">
            <v>15992</v>
          </cell>
          <cell r="B90">
            <v>200</v>
          </cell>
        </row>
        <row r="91">
          <cell r="A91">
            <v>15993</v>
          </cell>
          <cell r="B91">
            <v>150</v>
          </cell>
        </row>
        <row r="92">
          <cell r="A92">
            <v>15994</v>
          </cell>
          <cell r="B92">
            <v>200</v>
          </cell>
        </row>
        <row r="93">
          <cell r="A93">
            <v>15995</v>
          </cell>
          <cell r="B93">
            <v>200</v>
          </cell>
        </row>
        <row r="94">
          <cell r="A94">
            <v>15996</v>
          </cell>
          <cell r="B94">
            <v>200</v>
          </cell>
        </row>
        <row r="95">
          <cell r="A95">
            <v>15997</v>
          </cell>
          <cell r="B95">
            <v>200</v>
          </cell>
        </row>
        <row r="96">
          <cell r="A96">
            <v>15998</v>
          </cell>
          <cell r="B96">
            <v>275</v>
          </cell>
        </row>
        <row r="97">
          <cell r="A97">
            <v>15999</v>
          </cell>
          <cell r="B97">
            <v>325</v>
          </cell>
        </row>
        <row r="98">
          <cell r="A98">
            <v>16000</v>
          </cell>
          <cell r="B98">
            <v>100</v>
          </cell>
        </row>
        <row r="99">
          <cell r="A99">
            <v>16001</v>
          </cell>
          <cell r="B99">
            <v>200</v>
          </cell>
        </row>
        <row r="100">
          <cell r="A100">
            <v>16002</v>
          </cell>
          <cell r="B100">
            <v>200</v>
          </cell>
        </row>
        <row r="101">
          <cell r="A101">
            <v>16157</v>
          </cell>
          <cell r="B101">
            <v>100</v>
          </cell>
        </row>
        <row r="102">
          <cell r="A102">
            <v>16160</v>
          </cell>
          <cell r="B102">
            <v>200</v>
          </cell>
        </row>
        <row r="103">
          <cell r="A103">
            <v>16392</v>
          </cell>
          <cell r="B103">
            <v>200</v>
          </cell>
        </row>
        <row r="104">
          <cell r="A104">
            <v>16393</v>
          </cell>
          <cell r="B104">
            <v>125</v>
          </cell>
        </row>
        <row r="105">
          <cell r="A105">
            <v>16396</v>
          </cell>
          <cell r="B105">
            <v>150</v>
          </cell>
        </row>
        <row r="106">
          <cell r="A106">
            <v>16397</v>
          </cell>
          <cell r="B106">
            <v>125</v>
          </cell>
        </row>
        <row r="107">
          <cell r="A107">
            <v>16504</v>
          </cell>
          <cell r="B107">
            <v>200</v>
          </cell>
        </row>
        <row r="108">
          <cell r="A108">
            <v>16505</v>
          </cell>
          <cell r="B108">
            <v>100</v>
          </cell>
        </row>
        <row r="109">
          <cell r="A109">
            <v>16506</v>
          </cell>
          <cell r="B109">
            <v>100</v>
          </cell>
        </row>
        <row r="110">
          <cell r="A110">
            <v>16507</v>
          </cell>
          <cell r="B110">
            <v>100</v>
          </cell>
        </row>
        <row r="111">
          <cell r="A111">
            <v>17968</v>
          </cell>
          <cell r="B111">
            <v>200</v>
          </cell>
        </row>
        <row r="112">
          <cell r="A112">
            <v>18525</v>
          </cell>
          <cell r="B112">
            <v>100</v>
          </cell>
        </row>
        <row r="113">
          <cell r="A113">
            <v>18526</v>
          </cell>
          <cell r="B113">
            <v>100</v>
          </cell>
        </row>
        <row r="114">
          <cell r="A114">
            <v>18571</v>
          </cell>
          <cell r="B114">
            <v>175</v>
          </cell>
        </row>
        <row r="115">
          <cell r="A115">
            <v>18933</v>
          </cell>
          <cell r="B115">
            <v>100</v>
          </cell>
        </row>
        <row r="116">
          <cell r="A116">
            <v>19039</v>
          </cell>
          <cell r="B116">
            <v>100</v>
          </cell>
        </row>
        <row r="117">
          <cell r="A117">
            <v>19253</v>
          </cell>
          <cell r="B117">
            <v>150</v>
          </cell>
        </row>
        <row r="118">
          <cell r="A118">
            <v>19254</v>
          </cell>
          <cell r="B118">
            <v>100</v>
          </cell>
        </row>
        <row r="119">
          <cell r="A119">
            <v>19570</v>
          </cell>
          <cell r="B119">
            <v>275</v>
          </cell>
        </row>
        <row r="120">
          <cell r="A120">
            <v>19571</v>
          </cell>
          <cell r="B120">
            <v>200</v>
          </cell>
        </row>
        <row r="121">
          <cell r="A121">
            <v>19572</v>
          </cell>
          <cell r="B121">
            <v>100</v>
          </cell>
        </row>
        <row r="122">
          <cell r="A122">
            <v>19573</v>
          </cell>
          <cell r="B122">
            <v>250</v>
          </cell>
        </row>
        <row r="123">
          <cell r="A123">
            <v>19718</v>
          </cell>
          <cell r="B123">
            <v>300</v>
          </cell>
        </row>
        <row r="124">
          <cell r="A124">
            <v>19719</v>
          </cell>
          <cell r="B124">
            <v>500</v>
          </cell>
        </row>
        <row r="125">
          <cell r="A125">
            <v>19720</v>
          </cell>
          <cell r="B125">
            <v>325</v>
          </cell>
        </row>
        <row r="126">
          <cell r="A126">
            <v>19721</v>
          </cell>
          <cell r="B126">
            <v>325</v>
          </cell>
        </row>
        <row r="127">
          <cell r="A127">
            <v>21021</v>
          </cell>
          <cell r="B127">
            <v>150</v>
          </cell>
        </row>
        <row r="128">
          <cell r="A128">
            <v>21022</v>
          </cell>
          <cell r="B128">
            <v>150</v>
          </cell>
        </row>
        <row r="129">
          <cell r="A129">
            <v>21023</v>
          </cell>
          <cell r="B129">
            <v>150</v>
          </cell>
        </row>
        <row r="130">
          <cell r="A130">
            <v>21024</v>
          </cell>
          <cell r="B130">
            <v>150</v>
          </cell>
        </row>
        <row r="131">
          <cell r="A131">
            <v>21025</v>
          </cell>
          <cell r="B131">
            <v>150</v>
          </cell>
        </row>
        <row r="132">
          <cell r="A132">
            <v>21026</v>
          </cell>
          <cell r="B132">
            <v>150</v>
          </cell>
        </row>
        <row r="133">
          <cell r="A133">
            <v>21027</v>
          </cell>
          <cell r="B133">
            <v>150</v>
          </cell>
        </row>
        <row r="134">
          <cell r="A134">
            <v>21374</v>
          </cell>
          <cell r="B134">
            <v>200</v>
          </cell>
        </row>
        <row r="135">
          <cell r="A135">
            <v>21375</v>
          </cell>
          <cell r="B135">
            <v>200</v>
          </cell>
        </row>
        <row r="136">
          <cell r="A136">
            <v>21376</v>
          </cell>
          <cell r="B136">
            <v>200</v>
          </cell>
        </row>
        <row r="137">
          <cell r="A137">
            <v>21557</v>
          </cell>
          <cell r="B137">
            <v>325</v>
          </cell>
        </row>
        <row r="138">
          <cell r="A138">
            <v>21558</v>
          </cell>
          <cell r="B138">
            <v>325</v>
          </cell>
        </row>
        <row r="139">
          <cell r="A139">
            <v>21559</v>
          </cell>
          <cell r="B139">
            <v>325</v>
          </cell>
        </row>
        <row r="140">
          <cell r="A140">
            <v>21571</v>
          </cell>
          <cell r="B140">
            <v>175</v>
          </cell>
        </row>
        <row r="141">
          <cell r="A141">
            <v>21581</v>
          </cell>
          <cell r="B141">
            <v>100</v>
          </cell>
        </row>
        <row r="142">
          <cell r="A142">
            <v>21582</v>
          </cell>
          <cell r="B142">
            <v>100</v>
          </cell>
        </row>
        <row r="143">
          <cell r="A143">
            <v>22074</v>
          </cell>
          <cell r="B143">
            <v>125</v>
          </cell>
        </row>
        <row r="144">
          <cell r="A144">
            <v>22524</v>
          </cell>
          <cell r="B144">
            <v>500</v>
          </cell>
        </row>
        <row r="145">
          <cell r="A145">
            <v>22525</v>
          </cell>
          <cell r="B145">
            <v>500</v>
          </cell>
        </row>
        <row r="146">
          <cell r="A146">
            <v>22607</v>
          </cell>
          <cell r="B146">
            <v>100</v>
          </cell>
        </row>
        <row r="147">
          <cell r="A147">
            <v>22625</v>
          </cell>
          <cell r="B147">
            <v>100</v>
          </cell>
        </row>
        <row r="148">
          <cell r="A148">
            <v>22626</v>
          </cell>
          <cell r="B148">
            <v>100</v>
          </cell>
        </row>
        <row r="149">
          <cell r="A149">
            <v>22634</v>
          </cell>
          <cell r="B149">
            <v>100</v>
          </cell>
        </row>
        <row r="150">
          <cell r="A150">
            <v>22635</v>
          </cell>
          <cell r="B150">
            <v>100</v>
          </cell>
        </row>
        <row r="151">
          <cell r="A151">
            <v>22636</v>
          </cell>
          <cell r="B151">
            <v>100</v>
          </cell>
        </row>
        <row r="152">
          <cell r="A152">
            <v>22637</v>
          </cell>
          <cell r="B152">
            <v>100</v>
          </cell>
        </row>
        <row r="153">
          <cell r="A153">
            <v>23002</v>
          </cell>
          <cell r="B153">
            <v>150</v>
          </cell>
        </row>
        <row r="154">
          <cell r="A154">
            <v>23280</v>
          </cell>
          <cell r="B154">
            <v>100</v>
          </cell>
        </row>
        <row r="155">
          <cell r="A155">
            <v>601</v>
          </cell>
          <cell r="B155">
            <v>975</v>
          </cell>
        </row>
        <row r="156">
          <cell r="A156">
            <v>602</v>
          </cell>
          <cell r="B156">
            <v>1100</v>
          </cell>
        </row>
        <row r="157">
          <cell r="A157">
            <v>603</v>
          </cell>
          <cell r="B157">
            <v>200</v>
          </cell>
        </row>
        <row r="158">
          <cell r="A158">
            <v>604</v>
          </cell>
          <cell r="B158">
            <v>825</v>
          </cell>
        </row>
        <row r="159">
          <cell r="A159">
            <v>605</v>
          </cell>
          <cell r="B159">
            <v>125</v>
          </cell>
        </row>
        <row r="160">
          <cell r="A160">
            <v>606</v>
          </cell>
          <cell r="B160">
            <v>1300</v>
          </cell>
        </row>
        <row r="161">
          <cell r="A161">
            <v>607</v>
          </cell>
          <cell r="B161">
            <v>1300</v>
          </cell>
        </row>
        <row r="162">
          <cell r="A162">
            <v>608</v>
          </cell>
          <cell r="B162">
            <v>1300</v>
          </cell>
        </row>
        <row r="163">
          <cell r="A163">
            <v>609</v>
          </cell>
          <cell r="B163">
            <v>225</v>
          </cell>
        </row>
        <row r="164">
          <cell r="A164">
            <v>610</v>
          </cell>
          <cell r="B164">
            <v>125</v>
          </cell>
        </row>
        <row r="165">
          <cell r="A165">
            <v>611</v>
          </cell>
          <cell r="B165">
            <v>175</v>
          </cell>
        </row>
        <row r="166">
          <cell r="A166">
            <v>612</v>
          </cell>
          <cell r="B166">
            <v>175</v>
          </cell>
        </row>
        <row r="167">
          <cell r="A167">
            <v>613</v>
          </cell>
          <cell r="B167">
            <v>150</v>
          </cell>
        </row>
        <row r="168">
          <cell r="A168">
            <v>614</v>
          </cell>
          <cell r="B168">
            <v>125</v>
          </cell>
        </row>
        <row r="169">
          <cell r="A169">
            <v>615</v>
          </cell>
          <cell r="B169">
            <v>150</v>
          </cell>
        </row>
        <row r="170">
          <cell r="A170">
            <v>616</v>
          </cell>
          <cell r="B170">
            <v>150</v>
          </cell>
        </row>
        <row r="171">
          <cell r="A171">
            <v>617</v>
          </cell>
          <cell r="B171">
            <v>100</v>
          </cell>
        </row>
        <row r="172">
          <cell r="A172">
            <v>618</v>
          </cell>
          <cell r="B172">
            <v>100</v>
          </cell>
        </row>
        <row r="173">
          <cell r="A173">
            <v>619</v>
          </cell>
          <cell r="B173">
            <v>100</v>
          </cell>
        </row>
        <row r="174">
          <cell r="A174">
            <v>620</v>
          </cell>
          <cell r="B174">
            <v>100</v>
          </cell>
        </row>
        <row r="175">
          <cell r="A175">
            <v>621</v>
          </cell>
          <cell r="B175">
            <v>125</v>
          </cell>
        </row>
        <row r="176">
          <cell r="A176">
            <v>622</v>
          </cell>
          <cell r="B176">
            <v>100</v>
          </cell>
        </row>
        <row r="177">
          <cell r="A177">
            <v>623</v>
          </cell>
          <cell r="B177">
            <v>125</v>
          </cell>
        </row>
        <row r="178">
          <cell r="A178">
            <v>624</v>
          </cell>
          <cell r="B178">
            <v>125</v>
          </cell>
        </row>
        <row r="179">
          <cell r="A179">
            <v>625</v>
          </cell>
          <cell r="B179">
            <v>125</v>
          </cell>
        </row>
        <row r="180">
          <cell r="A180">
            <v>626</v>
          </cell>
          <cell r="B180">
            <v>125</v>
          </cell>
        </row>
        <row r="181">
          <cell r="A181">
            <v>627</v>
          </cell>
          <cell r="B181">
            <v>125</v>
          </cell>
        </row>
        <row r="182">
          <cell r="A182">
            <v>628</v>
          </cell>
          <cell r="B182">
            <v>125</v>
          </cell>
        </row>
        <row r="183">
          <cell r="A183">
            <v>629</v>
          </cell>
          <cell r="B183">
            <v>100</v>
          </cell>
        </row>
        <row r="184">
          <cell r="A184">
            <v>630</v>
          </cell>
          <cell r="B184">
            <v>225</v>
          </cell>
        </row>
        <row r="185">
          <cell r="A185">
            <v>631</v>
          </cell>
          <cell r="B185">
            <v>175</v>
          </cell>
        </row>
        <row r="186">
          <cell r="A186">
            <v>632</v>
          </cell>
          <cell r="B186">
            <v>225</v>
          </cell>
        </row>
        <row r="187">
          <cell r="A187">
            <v>633</v>
          </cell>
          <cell r="B187">
            <v>150</v>
          </cell>
        </row>
        <row r="188">
          <cell r="A188">
            <v>634</v>
          </cell>
          <cell r="B188">
            <v>100</v>
          </cell>
        </row>
        <row r="189">
          <cell r="A189">
            <v>635</v>
          </cell>
          <cell r="B189">
            <v>100</v>
          </cell>
        </row>
        <row r="190">
          <cell r="A190">
            <v>636</v>
          </cell>
          <cell r="B190">
            <v>250</v>
          </cell>
        </row>
        <row r="191">
          <cell r="A191">
            <v>637</v>
          </cell>
          <cell r="B191">
            <v>175</v>
          </cell>
        </row>
        <row r="192">
          <cell r="A192">
            <v>638</v>
          </cell>
          <cell r="B192">
            <v>300</v>
          </cell>
        </row>
        <row r="193">
          <cell r="A193">
            <v>639</v>
          </cell>
          <cell r="B193">
            <v>225</v>
          </cell>
        </row>
        <row r="194">
          <cell r="A194">
            <v>640</v>
          </cell>
          <cell r="B194">
            <v>100</v>
          </cell>
        </row>
        <row r="195">
          <cell r="A195">
            <v>641</v>
          </cell>
          <cell r="B195">
            <v>100</v>
          </cell>
        </row>
        <row r="196">
          <cell r="A196">
            <v>642</v>
          </cell>
          <cell r="B196">
            <v>175</v>
          </cell>
        </row>
        <row r="197">
          <cell r="A197">
            <v>643</v>
          </cell>
          <cell r="B197">
            <v>150</v>
          </cell>
        </row>
        <row r="198">
          <cell r="A198">
            <v>644</v>
          </cell>
          <cell r="B198">
            <v>175</v>
          </cell>
        </row>
        <row r="199">
          <cell r="A199">
            <v>645</v>
          </cell>
          <cell r="B199">
            <v>850</v>
          </cell>
        </row>
        <row r="200">
          <cell r="A200">
            <v>646</v>
          </cell>
          <cell r="B200">
            <v>800</v>
          </cell>
        </row>
        <row r="201">
          <cell r="A201">
            <v>647</v>
          </cell>
          <cell r="B201">
            <v>150</v>
          </cell>
        </row>
        <row r="202">
          <cell r="A202">
            <v>648</v>
          </cell>
          <cell r="B202">
            <v>250</v>
          </cell>
        </row>
        <row r="203">
          <cell r="A203">
            <v>649</v>
          </cell>
          <cell r="B203">
            <v>250</v>
          </cell>
        </row>
        <row r="204">
          <cell r="A204">
            <v>650</v>
          </cell>
          <cell r="B204">
            <v>175</v>
          </cell>
        </row>
        <row r="205">
          <cell r="A205">
            <v>651</v>
          </cell>
          <cell r="B205">
            <v>300</v>
          </cell>
        </row>
        <row r="206">
          <cell r="A206">
            <v>652</v>
          </cell>
          <cell r="B206">
            <v>175</v>
          </cell>
        </row>
        <row r="207">
          <cell r="A207">
            <v>653</v>
          </cell>
          <cell r="B207">
            <v>300</v>
          </cell>
        </row>
        <row r="208">
          <cell r="A208">
            <v>654</v>
          </cell>
          <cell r="B208">
            <v>300</v>
          </cell>
        </row>
        <row r="209">
          <cell r="A209">
            <v>655</v>
          </cell>
          <cell r="B209">
            <v>300</v>
          </cell>
        </row>
        <row r="210">
          <cell r="A210">
            <v>656</v>
          </cell>
          <cell r="B210">
            <v>100</v>
          </cell>
        </row>
        <row r="211">
          <cell r="A211">
            <v>657</v>
          </cell>
          <cell r="B211">
            <v>100</v>
          </cell>
        </row>
        <row r="212">
          <cell r="A212">
            <v>658</v>
          </cell>
          <cell r="B212">
            <v>300</v>
          </cell>
        </row>
        <row r="213">
          <cell r="A213">
            <v>659</v>
          </cell>
          <cell r="B213">
            <v>250</v>
          </cell>
        </row>
        <row r="214">
          <cell r="A214">
            <v>660</v>
          </cell>
          <cell r="B214">
            <v>100</v>
          </cell>
        </row>
        <row r="215">
          <cell r="A215">
            <v>661</v>
          </cell>
          <cell r="B215">
            <v>100</v>
          </cell>
        </row>
        <row r="216">
          <cell r="A216">
            <v>662</v>
          </cell>
          <cell r="B216">
            <v>100</v>
          </cell>
        </row>
        <row r="217">
          <cell r="A217">
            <v>663</v>
          </cell>
          <cell r="B217">
            <v>100</v>
          </cell>
        </row>
        <row r="218">
          <cell r="A218">
            <v>664</v>
          </cell>
          <cell r="B218">
            <v>100</v>
          </cell>
        </row>
        <row r="219">
          <cell r="A219">
            <v>665</v>
          </cell>
          <cell r="B219">
            <v>100</v>
          </cell>
        </row>
        <row r="220">
          <cell r="A220">
            <v>666</v>
          </cell>
          <cell r="B220">
            <v>100</v>
          </cell>
        </row>
        <row r="221">
          <cell r="A221">
            <v>667</v>
          </cell>
          <cell r="B221">
            <v>100</v>
          </cell>
        </row>
        <row r="222">
          <cell r="A222">
            <v>668</v>
          </cell>
          <cell r="B222">
            <v>300</v>
          </cell>
        </row>
        <row r="223">
          <cell r="A223">
            <v>669</v>
          </cell>
          <cell r="B223">
            <v>100</v>
          </cell>
        </row>
        <row r="224">
          <cell r="A224">
            <v>670</v>
          </cell>
          <cell r="B224">
            <v>100</v>
          </cell>
        </row>
        <row r="225">
          <cell r="A225">
            <v>671</v>
          </cell>
          <cell r="B225">
            <v>100</v>
          </cell>
        </row>
        <row r="226">
          <cell r="A226">
            <v>672</v>
          </cell>
          <cell r="B226">
            <v>100</v>
          </cell>
        </row>
        <row r="227">
          <cell r="A227">
            <v>673</v>
          </cell>
          <cell r="B227">
            <v>100</v>
          </cell>
        </row>
        <row r="228">
          <cell r="A228">
            <v>674</v>
          </cell>
          <cell r="B228">
            <v>175</v>
          </cell>
        </row>
        <row r="229">
          <cell r="A229">
            <v>675</v>
          </cell>
          <cell r="B229">
            <v>175</v>
          </cell>
        </row>
        <row r="230">
          <cell r="A230">
            <v>676</v>
          </cell>
          <cell r="B230">
            <v>100</v>
          </cell>
        </row>
        <row r="231">
          <cell r="A231">
            <v>677</v>
          </cell>
          <cell r="B231">
            <v>250</v>
          </cell>
        </row>
        <row r="232">
          <cell r="A232">
            <v>678</v>
          </cell>
          <cell r="B232">
            <v>250</v>
          </cell>
        </row>
        <row r="233">
          <cell r="A233">
            <v>679</v>
          </cell>
          <cell r="B233">
            <v>150</v>
          </cell>
        </row>
        <row r="234">
          <cell r="A234">
            <v>680</v>
          </cell>
          <cell r="B234">
            <v>175</v>
          </cell>
        </row>
        <row r="235">
          <cell r="A235">
            <v>681</v>
          </cell>
          <cell r="B235">
            <v>175</v>
          </cell>
        </row>
        <row r="236">
          <cell r="A236">
            <v>752</v>
          </cell>
          <cell r="B236">
            <v>825</v>
          </cell>
        </row>
        <row r="237">
          <cell r="A237">
            <v>922</v>
          </cell>
          <cell r="B237">
            <v>125</v>
          </cell>
        </row>
        <row r="238">
          <cell r="A238">
            <v>923</v>
          </cell>
          <cell r="B238">
            <v>125</v>
          </cell>
        </row>
        <row r="239">
          <cell r="A239">
            <v>924</v>
          </cell>
          <cell r="B239">
            <v>100</v>
          </cell>
        </row>
        <row r="240">
          <cell r="A240">
            <v>925</v>
          </cell>
          <cell r="B240">
            <v>100</v>
          </cell>
        </row>
        <row r="241">
          <cell r="A241">
            <v>926</v>
          </cell>
          <cell r="B241">
            <v>100</v>
          </cell>
        </row>
        <row r="242">
          <cell r="A242">
            <v>927</v>
          </cell>
          <cell r="B242">
            <v>150</v>
          </cell>
        </row>
        <row r="243">
          <cell r="A243">
            <v>928</v>
          </cell>
          <cell r="B243">
            <v>125</v>
          </cell>
        </row>
        <row r="244">
          <cell r="A244">
            <v>929</v>
          </cell>
          <cell r="B244">
            <v>125</v>
          </cell>
        </row>
        <row r="245">
          <cell r="A245">
            <v>930</v>
          </cell>
          <cell r="B245">
            <v>125</v>
          </cell>
        </row>
        <row r="246">
          <cell r="A246">
            <v>931</v>
          </cell>
          <cell r="B246">
            <v>100</v>
          </cell>
        </row>
        <row r="247">
          <cell r="A247">
            <v>932</v>
          </cell>
          <cell r="B247">
            <v>100</v>
          </cell>
        </row>
        <row r="248">
          <cell r="A248">
            <v>933</v>
          </cell>
          <cell r="B248">
            <v>100</v>
          </cell>
        </row>
        <row r="249">
          <cell r="A249">
            <v>934</v>
          </cell>
          <cell r="B249">
            <v>100</v>
          </cell>
        </row>
        <row r="250">
          <cell r="A250">
            <v>935</v>
          </cell>
          <cell r="B250">
            <v>100</v>
          </cell>
        </row>
        <row r="251">
          <cell r="A251">
            <v>936</v>
          </cell>
          <cell r="B251">
            <v>100</v>
          </cell>
        </row>
        <row r="252">
          <cell r="A252">
            <v>937</v>
          </cell>
          <cell r="B252">
            <v>100</v>
          </cell>
        </row>
        <row r="253">
          <cell r="A253">
            <v>938</v>
          </cell>
          <cell r="B253">
            <v>175</v>
          </cell>
        </row>
        <row r="254">
          <cell r="A254">
            <v>939</v>
          </cell>
          <cell r="B254">
            <v>150</v>
          </cell>
        </row>
        <row r="255">
          <cell r="A255">
            <v>940</v>
          </cell>
          <cell r="B255">
            <v>225</v>
          </cell>
        </row>
        <row r="256">
          <cell r="A256">
            <v>941</v>
          </cell>
          <cell r="B256">
            <v>100</v>
          </cell>
        </row>
        <row r="257">
          <cell r="A257">
            <v>942</v>
          </cell>
          <cell r="B257">
            <v>100</v>
          </cell>
        </row>
        <row r="258">
          <cell r="A258">
            <v>943</v>
          </cell>
          <cell r="B258">
            <v>125</v>
          </cell>
        </row>
        <row r="259">
          <cell r="A259">
            <v>944</v>
          </cell>
          <cell r="B259">
            <v>125</v>
          </cell>
        </row>
        <row r="260">
          <cell r="A260">
            <v>945</v>
          </cell>
          <cell r="B260">
            <v>125</v>
          </cell>
        </row>
        <row r="261">
          <cell r="A261">
            <v>946</v>
          </cell>
          <cell r="B261">
            <v>125</v>
          </cell>
        </row>
        <row r="262">
          <cell r="A262">
            <v>947</v>
          </cell>
          <cell r="B262">
            <v>125</v>
          </cell>
        </row>
        <row r="263">
          <cell r="A263">
            <v>948</v>
          </cell>
          <cell r="B263">
            <v>125</v>
          </cell>
        </row>
        <row r="264">
          <cell r="A264">
            <v>949</v>
          </cell>
          <cell r="B264">
            <v>125</v>
          </cell>
        </row>
        <row r="265">
          <cell r="A265">
            <v>950</v>
          </cell>
          <cell r="B265">
            <v>125</v>
          </cell>
        </row>
        <row r="266">
          <cell r="A266">
            <v>951</v>
          </cell>
          <cell r="B266">
            <v>125</v>
          </cell>
        </row>
        <row r="267">
          <cell r="A267">
            <v>952</v>
          </cell>
          <cell r="B267">
            <v>125</v>
          </cell>
        </row>
        <row r="268">
          <cell r="A268">
            <v>953</v>
          </cell>
          <cell r="B268">
            <v>100</v>
          </cell>
        </row>
        <row r="269">
          <cell r="A269">
            <v>954</v>
          </cell>
          <cell r="B269">
            <v>100</v>
          </cell>
        </row>
        <row r="270">
          <cell r="A270">
            <v>955</v>
          </cell>
          <cell r="B270">
            <v>100</v>
          </cell>
        </row>
        <row r="271">
          <cell r="A271">
            <v>956</v>
          </cell>
          <cell r="B271">
            <v>100</v>
          </cell>
        </row>
        <row r="272">
          <cell r="A272">
            <v>957</v>
          </cell>
          <cell r="B272">
            <v>100</v>
          </cell>
        </row>
        <row r="273">
          <cell r="A273">
            <v>958</v>
          </cell>
          <cell r="B273">
            <v>175</v>
          </cell>
        </row>
        <row r="274">
          <cell r="A274">
            <v>959</v>
          </cell>
          <cell r="B274">
            <v>175</v>
          </cell>
        </row>
        <row r="275">
          <cell r="A275">
            <v>960</v>
          </cell>
          <cell r="B275">
            <v>175</v>
          </cell>
        </row>
        <row r="276">
          <cell r="A276">
            <v>961</v>
          </cell>
          <cell r="B276">
            <v>175</v>
          </cell>
        </row>
        <row r="277">
          <cell r="A277">
            <v>962</v>
          </cell>
          <cell r="B277">
            <v>175</v>
          </cell>
        </row>
        <row r="278">
          <cell r="A278">
            <v>963</v>
          </cell>
          <cell r="B278">
            <v>200</v>
          </cell>
        </row>
        <row r="279">
          <cell r="A279">
            <v>964</v>
          </cell>
          <cell r="B279">
            <v>125</v>
          </cell>
        </row>
        <row r="280">
          <cell r="A280">
            <v>965</v>
          </cell>
          <cell r="B280">
            <v>125</v>
          </cell>
        </row>
        <row r="281">
          <cell r="A281">
            <v>966</v>
          </cell>
          <cell r="B281">
            <v>125</v>
          </cell>
        </row>
        <row r="282">
          <cell r="A282">
            <v>967</v>
          </cell>
          <cell r="B282">
            <v>125</v>
          </cell>
        </row>
        <row r="283">
          <cell r="A283">
            <v>968</v>
          </cell>
          <cell r="B283">
            <v>125</v>
          </cell>
        </row>
        <row r="284">
          <cell r="A284">
            <v>969</v>
          </cell>
          <cell r="B284">
            <v>125</v>
          </cell>
        </row>
        <row r="285">
          <cell r="A285">
            <v>970</v>
          </cell>
          <cell r="B285">
            <v>125</v>
          </cell>
        </row>
        <row r="286">
          <cell r="A286">
            <v>971</v>
          </cell>
          <cell r="B286">
            <v>125</v>
          </cell>
        </row>
        <row r="287">
          <cell r="A287">
            <v>972</v>
          </cell>
          <cell r="B287">
            <v>125</v>
          </cell>
        </row>
        <row r="288">
          <cell r="A288">
            <v>973</v>
          </cell>
          <cell r="B288">
            <v>100</v>
          </cell>
        </row>
        <row r="289">
          <cell r="A289">
            <v>974</v>
          </cell>
          <cell r="B289">
            <v>100</v>
          </cell>
        </row>
        <row r="290">
          <cell r="A290">
            <v>975</v>
          </cell>
          <cell r="B290">
            <v>100</v>
          </cell>
        </row>
        <row r="291">
          <cell r="A291">
            <v>976</v>
          </cell>
          <cell r="B291">
            <v>100</v>
          </cell>
        </row>
        <row r="292">
          <cell r="A292">
            <v>977</v>
          </cell>
          <cell r="B292">
            <v>100</v>
          </cell>
        </row>
        <row r="293">
          <cell r="A293">
            <v>978</v>
          </cell>
          <cell r="B293">
            <v>100</v>
          </cell>
        </row>
        <row r="294">
          <cell r="A294">
            <v>979</v>
          </cell>
          <cell r="B294">
            <v>100</v>
          </cell>
        </row>
        <row r="295">
          <cell r="A295">
            <v>980</v>
          </cell>
          <cell r="B295">
            <v>100</v>
          </cell>
        </row>
        <row r="296">
          <cell r="A296">
            <v>981</v>
          </cell>
          <cell r="B296">
            <v>100</v>
          </cell>
        </row>
        <row r="297">
          <cell r="A297">
            <v>982</v>
          </cell>
          <cell r="B297">
            <v>100</v>
          </cell>
        </row>
        <row r="298">
          <cell r="A298">
            <v>983</v>
          </cell>
          <cell r="B298">
            <v>150</v>
          </cell>
        </row>
        <row r="299">
          <cell r="A299">
            <v>984</v>
          </cell>
          <cell r="B299">
            <v>100</v>
          </cell>
        </row>
        <row r="300">
          <cell r="A300">
            <v>985</v>
          </cell>
          <cell r="B300">
            <v>100</v>
          </cell>
        </row>
        <row r="301">
          <cell r="A301">
            <v>986</v>
          </cell>
          <cell r="B301">
            <v>100</v>
          </cell>
        </row>
        <row r="302">
          <cell r="A302">
            <v>987</v>
          </cell>
          <cell r="B302">
            <v>100</v>
          </cell>
        </row>
        <row r="303">
          <cell r="A303">
            <v>988</v>
          </cell>
          <cell r="B303">
            <v>100</v>
          </cell>
        </row>
        <row r="304">
          <cell r="A304">
            <v>989</v>
          </cell>
          <cell r="B304">
            <v>100</v>
          </cell>
        </row>
        <row r="305">
          <cell r="A305">
            <v>990</v>
          </cell>
          <cell r="B305">
            <v>100</v>
          </cell>
        </row>
        <row r="306">
          <cell r="A306">
            <v>991</v>
          </cell>
          <cell r="B306">
            <v>100</v>
          </cell>
        </row>
        <row r="307">
          <cell r="A307">
            <v>992</v>
          </cell>
          <cell r="B307">
            <v>100</v>
          </cell>
        </row>
        <row r="308">
          <cell r="A308">
            <v>993</v>
          </cell>
          <cell r="B308">
            <v>100</v>
          </cell>
        </row>
        <row r="309">
          <cell r="A309">
            <v>994</v>
          </cell>
          <cell r="B309">
            <v>100</v>
          </cell>
        </row>
        <row r="310">
          <cell r="A310">
            <v>995</v>
          </cell>
          <cell r="B310">
            <v>100</v>
          </cell>
        </row>
        <row r="311">
          <cell r="A311">
            <v>996</v>
          </cell>
          <cell r="B311">
            <v>175</v>
          </cell>
        </row>
        <row r="312">
          <cell r="A312">
            <v>997</v>
          </cell>
          <cell r="B312">
            <v>1100</v>
          </cell>
        </row>
        <row r="313">
          <cell r="A313">
            <v>998</v>
          </cell>
          <cell r="B313">
            <v>225</v>
          </cell>
        </row>
        <row r="314">
          <cell r="A314">
            <v>1000</v>
          </cell>
          <cell r="B314">
            <v>175</v>
          </cell>
        </row>
        <row r="315">
          <cell r="A315">
            <v>1001</v>
          </cell>
          <cell r="B315">
            <v>125</v>
          </cell>
        </row>
        <row r="316">
          <cell r="A316">
            <v>1002</v>
          </cell>
          <cell r="B316">
            <v>100</v>
          </cell>
        </row>
        <row r="317">
          <cell r="A317">
            <v>1003</v>
          </cell>
          <cell r="B317">
            <v>100</v>
          </cell>
        </row>
        <row r="318">
          <cell r="A318">
            <v>1004</v>
          </cell>
          <cell r="B318">
            <v>100</v>
          </cell>
        </row>
        <row r="319">
          <cell r="A319">
            <v>1005</v>
          </cell>
          <cell r="B319">
            <v>100</v>
          </cell>
        </row>
        <row r="320">
          <cell r="A320">
            <v>1006</v>
          </cell>
          <cell r="B320">
            <v>100</v>
          </cell>
        </row>
        <row r="321">
          <cell r="A321">
            <v>1007</v>
          </cell>
          <cell r="B321">
            <v>100</v>
          </cell>
        </row>
        <row r="322">
          <cell r="A322">
            <v>1008</v>
          </cell>
          <cell r="B322">
            <v>100</v>
          </cell>
        </row>
        <row r="323">
          <cell r="A323">
            <v>1009</v>
          </cell>
          <cell r="B323">
            <v>200</v>
          </cell>
        </row>
        <row r="324">
          <cell r="A324">
            <v>1010</v>
          </cell>
          <cell r="B324">
            <v>100</v>
          </cell>
        </row>
        <row r="325">
          <cell r="A325">
            <v>1011</v>
          </cell>
          <cell r="B325">
            <v>100</v>
          </cell>
        </row>
        <row r="326">
          <cell r="A326">
            <v>1012</v>
          </cell>
          <cell r="B326">
            <v>1300</v>
          </cell>
        </row>
        <row r="327">
          <cell r="A327">
            <v>1013</v>
          </cell>
          <cell r="B327">
            <v>175</v>
          </cell>
        </row>
        <row r="328">
          <cell r="A328">
            <v>1014</v>
          </cell>
          <cell r="B328">
            <v>1100</v>
          </cell>
        </row>
        <row r="329">
          <cell r="A329">
            <v>1015</v>
          </cell>
          <cell r="B329">
            <v>975</v>
          </cell>
        </row>
        <row r="330">
          <cell r="A330">
            <v>1016</v>
          </cell>
          <cell r="B330">
            <v>1100</v>
          </cell>
        </row>
        <row r="331">
          <cell r="A331">
            <v>1017</v>
          </cell>
          <cell r="B331">
            <v>1100</v>
          </cell>
        </row>
        <row r="332">
          <cell r="A332">
            <v>1018</v>
          </cell>
          <cell r="B332">
            <v>1100</v>
          </cell>
        </row>
        <row r="333">
          <cell r="A333">
            <v>1019</v>
          </cell>
          <cell r="B333">
            <v>1100</v>
          </cell>
        </row>
        <row r="334">
          <cell r="A334">
            <v>1020</v>
          </cell>
          <cell r="B334">
            <v>1300</v>
          </cell>
        </row>
        <row r="335">
          <cell r="A335">
            <v>1021</v>
          </cell>
          <cell r="B335">
            <v>1300</v>
          </cell>
        </row>
        <row r="336">
          <cell r="A336">
            <v>1022</v>
          </cell>
          <cell r="B336">
            <v>1300</v>
          </cell>
        </row>
        <row r="337">
          <cell r="A337">
            <v>1023</v>
          </cell>
          <cell r="B337">
            <v>1300</v>
          </cell>
        </row>
        <row r="338">
          <cell r="A338">
            <v>1024</v>
          </cell>
          <cell r="B338">
            <v>1300</v>
          </cell>
        </row>
        <row r="339">
          <cell r="A339">
            <v>1025</v>
          </cell>
          <cell r="B339">
            <v>1300</v>
          </cell>
        </row>
        <row r="340">
          <cell r="A340">
            <v>1026</v>
          </cell>
          <cell r="B340">
            <v>1300</v>
          </cell>
        </row>
        <row r="341">
          <cell r="A341">
            <v>1027</v>
          </cell>
          <cell r="B341">
            <v>1100</v>
          </cell>
        </row>
        <row r="342">
          <cell r="A342">
            <v>1028</v>
          </cell>
          <cell r="B342">
            <v>1300</v>
          </cell>
        </row>
        <row r="343">
          <cell r="A343">
            <v>1029</v>
          </cell>
          <cell r="B343">
            <v>1100</v>
          </cell>
        </row>
        <row r="344">
          <cell r="A344">
            <v>1030</v>
          </cell>
          <cell r="B344">
            <v>1100</v>
          </cell>
        </row>
        <row r="345">
          <cell r="A345">
            <v>1031</v>
          </cell>
          <cell r="B345">
            <v>975</v>
          </cell>
        </row>
        <row r="346">
          <cell r="A346">
            <v>1032</v>
          </cell>
          <cell r="B346">
            <v>1300</v>
          </cell>
        </row>
        <row r="347">
          <cell r="A347">
            <v>1033</v>
          </cell>
          <cell r="B347">
            <v>1300</v>
          </cell>
        </row>
        <row r="348">
          <cell r="A348">
            <v>1034</v>
          </cell>
          <cell r="B348">
            <v>100</v>
          </cell>
        </row>
        <row r="349">
          <cell r="A349">
            <v>1035</v>
          </cell>
          <cell r="B349">
            <v>800</v>
          </cell>
        </row>
        <row r="350">
          <cell r="A350">
            <v>1036</v>
          </cell>
          <cell r="B350">
            <v>600</v>
          </cell>
        </row>
        <row r="351">
          <cell r="A351">
            <v>1037</v>
          </cell>
          <cell r="B351">
            <v>800</v>
          </cell>
        </row>
        <row r="352">
          <cell r="A352">
            <v>1038</v>
          </cell>
          <cell r="B352">
            <v>800</v>
          </cell>
        </row>
        <row r="353">
          <cell r="A353">
            <v>1039</v>
          </cell>
          <cell r="B353">
            <v>150</v>
          </cell>
        </row>
        <row r="354">
          <cell r="A354">
            <v>1040</v>
          </cell>
          <cell r="B354">
            <v>150</v>
          </cell>
        </row>
        <row r="355">
          <cell r="A355">
            <v>1041</v>
          </cell>
          <cell r="B355">
            <v>150</v>
          </cell>
        </row>
        <row r="356">
          <cell r="A356">
            <v>1042</v>
          </cell>
          <cell r="B356">
            <v>225</v>
          </cell>
        </row>
        <row r="357">
          <cell r="A357">
            <v>1043</v>
          </cell>
          <cell r="B357">
            <v>150</v>
          </cell>
        </row>
        <row r="358">
          <cell r="A358">
            <v>1044</v>
          </cell>
          <cell r="B358">
            <v>150</v>
          </cell>
        </row>
        <row r="359">
          <cell r="A359">
            <v>1045</v>
          </cell>
          <cell r="B359">
            <v>200</v>
          </cell>
        </row>
        <row r="360">
          <cell r="A360">
            <v>1046</v>
          </cell>
          <cell r="B360">
            <v>175</v>
          </cell>
        </row>
        <row r="361">
          <cell r="A361">
            <v>1047</v>
          </cell>
          <cell r="B361">
            <v>100</v>
          </cell>
        </row>
        <row r="362">
          <cell r="A362">
            <v>1048</v>
          </cell>
          <cell r="B362">
            <v>175</v>
          </cell>
        </row>
        <row r="363">
          <cell r="A363">
            <v>1049</v>
          </cell>
          <cell r="B363">
            <v>150</v>
          </cell>
        </row>
        <row r="364">
          <cell r="A364">
            <v>1050</v>
          </cell>
          <cell r="B364">
            <v>150</v>
          </cell>
        </row>
        <row r="365">
          <cell r="A365">
            <v>1051</v>
          </cell>
          <cell r="B365">
            <v>150</v>
          </cell>
        </row>
        <row r="366">
          <cell r="A366">
            <v>1052</v>
          </cell>
          <cell r="B366">
            <v>200</v>
          </cell>
        </row>
        <row r="367">
          <cell r="A367">
            <v>1053</v>
          </cell>
          <cell r="B367">
            <v>225</v>
          </cell>
        </row>
        <row r="368">
          <cell r="A368">
            <v>1054</v>
          </cell>
          <cell r="B368">
            <v>100</v>
          </cell>
        </row>
        <row r="369">
          <cell r="A369">
            <v>1055</v>
          </cell>
          <cell r="B369">
            <v>100</v>
          </cell>
        </row>
        <row r="370">
          <cell r="A370">
            <v>1056</v>
          </cell>
          <cell r="B370">
            <v>100</v>
          </cell>
        </row>
        <row r="371">
          <cell r="A371">
            <v>1057</v>
          </cell>
          <cell r="B371">
            <v>100</v>
          </cell>
        </row>
        <row r="372">
          <cell r="A372">
            <v>1058</v>
          </cell>
          <cell r="B372">
            <v>325</v>
          </cell>
        </row>
        <row r="373">
          <cell r="A373">
            <v>1059</v>
          </cell>
          <cell r="B373">
            <v>325</v>
          </cell>
        </row>
        <row r="374">
          <cell r="A374">
            <v>1060</v>
          </cell>
          <cell r="B374">
            <v>325</v>
          </cell>
        </row>
        <row r="375">
          <cell r="A375">
            <v>1061</v>
          </cell>
          <cell r="B375">
            <v>275</v>
          </cell>
        </row>
        <row r="376">
          <cell r="A376">
            <v>1062</v>
          </cell>
          <cell r="B376">
            <v>150</v>
          </cell>
        </row>
        <row r="377">
          <cell r="A377">
            <v>1063</v>
          </cell>
          <cell r="B377">
            <v>200</v>
          </cell>
        </row>
        <row r="378">
          <cell r="A378">
            <v>1064</v>
          </cell>
          <cell r="B378">
            <v>150</v>
          </cell>
        </row>
        <row r="379">
          <cell r="A379">
            <v>1065</v>
          </cell>
          <cell r="B379">
            <v>150</v>
          </cell>
        </row>
        <row r="380">
          <cell r="A380">
            <v>1066</v>
          </cell>
          <cell r="B380">
            <v>150</v>
          </cell>
        </row>
        <row r="381">
          <cell r="A381">
            <v>1067</v>
          </cell>
          <cell r="B381">
            <v>150</v>
          </cell>
        </row>
        <row r="382">
          <cell r="A382">
            <v>1068</v>
          </cell>
          <cell r="B382">
            <v>800</v>
          </cell>
        </row>
        <row r="383">
          <cell r="A383">
            <v>1069</v>
          </cell>
          <cell r="B383">
            <v>975</v>
          </cell>
        </row>
        <row r="384">
          <cell r="A384">
            <v>1070</v>
          </cell>
          <cell r="B384">
            <v>975</v>
          </cell>
        </row>
        <row r="385">
          <cell r="A385">
            <v>1071</v>
          </cell>
          <cell r="B385">
            <v>975</v>
          </cell>
        </row>
        <row r="386">
          <cell r="A386">
            <v>1072</v>
          </cell>
          <cell r="B386">
            <v>800</v>
          </cell>
        </row>
        <row r="387">
          <cell r="A387">
            <v>1073</v>
          </cell>
          <cell r="B387">
            <v>100</v>
          </cell>
        </row>
        <row r="388">
          <cell r="A388">
            <v>1074</v>
          </cell>
          <cell r="B388">
            <v>200</v>
          </cell>
        </row>
        <row r="389">
          <cell r="A389">
            <v>1075</v>
          </cell>
          <cell r="B389">
            <v>325</v>
          </cell>
        </row>
        <row r="390">
          <cell r="A390">
            <v>1076</v>
          </cell>
          <cell r="B390">
            <v>100</v>
          </cell>
        </row>
        <row r="391">
          <cell r="A391">
            <v>1077</v>
          </cell>
          <cell r="B391">
            <v>100</v>
          </cell>
        </row>
        <row r="392">
          <cell r="A392">
            <v>1078</v>
          </cell>
          <cell r="B392">
            <v>175</v>
          </cell>
        </row>
        <row r="393">
          <cell r="A393">
            <v>1430</v>
          </cell>
          <cell r="B393">
            <v>1300</v>
          </cell>
        </row>
        <row r="394">
          <cell r="A394">
            <v>1431</v>
          </cell>
          <cell r="B394">
            <v>100</v>
          </cell>
        </row>
        <row r="395">
          <cell r="A395">
            <v>1432</v>
          </cell>
          <cell r="B395">
            <v>225</v>
          </cell>
        </row>
        <row r="396">
          <cell r="A396">
            <v>1433</v>
          </cell>
          <cell r="B396">
            <v>200</v>
          </cell>
        </row>
        <row r="397">
          <cell r="A397">
            <v>1434</v>
          </cell>
          <cell r="B397">
            <v>100</v>
          </cell>
        </row>
        <row r="398">
          <cell r="A398">
            <v>1435</v>
          </cell>
          <cell r="B398">
            <v>100</v>
          </cell>
        </row>
        <row r="399">
          <cell r="A399">
            <v>1436</v>
          </cell>
          <cell r="B399">
            <v>275</v>
          </cell>
        </row>
        <row r="400">
          <cell r="A400">
            <v>1437</v>
          </cell>
          <cell r="B400">
            <v>100</v>
          </cell>
        </row>
        <row r="401">
          <cell r="A401">
            <v>1438</v>
          </cell>
          <cell r="B401">
            <v>100</v>
          </cell>
        </row>
        <row r="402">
          <cell r="A402">
            <v>1439</v>
          </cell>
          <cell r="B402">
            <v>150</v>
          </cell>
        </row>
        <row r="403">
          <cell r="A403">
            <v>1440</v>
          </cell>
          <cell r="B403">
            <v>100</v>
          </cell>
        </row>
        <row r="404">
          <cell r="A404">
            <v>1441</v>
          </cell>
          <cell r="B404">
            <v>100</v>
          </cell>
        </row>
        <row r="405">
          <cell r="A405">
            <v>1442</v>
          </cell>
          <cell r="B405">
            <v>225</v>
          </cell>
        </row>
        <row r="406">
          <cell r="A406">
            <v>1443</v>
          </cell>
          <cell r="B406">
            <v>275</v>
          </cell>
        </row>
        <row r="407">
          <cell r="A407">
            <v>1444</v>
          </cell>
          <cell r="B407">
            <v>275</v>
          </cell>
        </row>
        <row r="408">
          <cell r="A408">
            <v>1445</v>
          </cell>
          <cell r="B408">
            <v>225</v>
          </cell>
        </row>
        <row r="409">
          <cell r="A409">
            <v>1446</v>
          </cell>
          <cell r="B409">
            <v>275</v>
          </cell>
        </row>
        <row r="410">
          <cell r="A410">
            <v>1447</v>
          </cell>
          <cell r="B410">
            <v>100</v>
          </cell>
        </row>
        <row r="411">
          <cell r="A411">
            <v>1448</v>
          </cell>
          <cell r="B411">
            <v>100</v>
          </cell>
        </row>
        <row r="412">
          <cell r="A412">
            <v>1449</v>
          </cell>
          <cell r="B412">
            <v>100</v>
          </cell>
        </row>
        <row r="413">
          <cell r="A413">
            <v>1450</v>
          </cell>
          <cell r="B413">
            <v>1100</v>
          </cell>
        </row>
        <row r="414">
          <cell r="A414">
            <v>1451</v>
          </cell>
          <cell r="B414">
            <v>1100</v>
          </cell>
        </row>
        <row r="415">
          <cell r="A415">
            <v>1452</v>
          </cell>
          <cell r="B415">
            <v>1100</v>
          </cell>
        </row>
        <row r="416">
          <cell r="A416">
            <v>1453</v>
          </cell>
          <cell r="B416">
            <v>100</v>
          </cell>
        </row>
        <row r="417">
          <cell r="A417">
            <v>1454</v>
          </cell>
          <cell r="B417">
            <v>100</v>
          </cell>
        </row>
        <row r="418">
          <cell r="A418">
            <v>1455</v>
          </cell>
          <cell r="B418">
            <v>100</v>
          </cell>
        </row>
        <row r="419">
          <cell r="A419">
            <v>1456</v>
          </cell>
          <cell r="B419">
            <v>100</v>
          </cell>
        </row>
        <row r="420">
          <cell r="A420">
            <v>1457</v>
          </cell>
          <cell r="B420">
            <v>100</v>
          </cell>
        </row>
        <row r="421">
          <cell r="A421">
            <v>1458</v>
          </cell>
          <cell r="B421">
            <v>800</v>
          </cell>
        </row>
        <row r="422">
          <cell r="A422">
            <v>1459</v>
          </cell>
          <cell r="B422">
            <v>800</v>
          </cell>
        </row>
        <row r="423">
          <cell r="A423">
            <v>1460</v>
          </cell>
          <cell r="B423">
            <v>200</v>
          </cell>
        </row>
        <row r="424">
          <cell r="A424">
            <v>1461</v>
          </cell>
          <cell r="B424">
            <v>150</v>
          </cell>
        </row>
        <row r="425">
          <cell r="A425">
            <v>1462</v>
          </cell>
          <cell r="B425">
            <v>225</v>
          </cell>
        </row>
        <row r="426">
          <cell r="A426">
            <v>1463</v>
          </cell>
          <cell r="B426">
            <v>150</v>
          </cell>
        </row>
        <row r="427">
          <cell r="A427">
            <v>1464</v>
          </cell>
          <cell r="B427">
            <v>275</v>
          </cell>
        </row>
        <row r="428">
          <cell r="A428">
            <v>1465</v>
          </cell>
          <cell r="B428">
            <v>325</v>
          </cell>
        </row>
        <row r="429">
          <cell r="A429">
            <v>1466</v>
          </cell>
          <cell r="B429">
            <v>325</v>
          </cell>
        </row>
        <row r="430">
          <cell r="A430">
            <v>1467</v>
          </cell>
          <cell r="B430">
            <v>325</v>
          </cell>
        </row>
        <row r="431">
          <cell r="A431">
            <v>1468</v>
          </cell>
          <cell r="B431">
            <v>275</v>
          </cell>
        </row>
        <row r="432">
          <cell r="A432">
            <v>1469</v>
          </cell>
          <cell r="B432">
            <v>275</v>
          </cell>
        </row>
        <row r="433">
          <cell r="A433">
            <v>1470</v>
          </cell>
          <cell r="B433">
            <v>225</v>
          </cell>
        </row>
        <row r="434">
          <cell r="A434">
            <v>1471</v>
          </cell>
          <cell r="B434">
            <v>200</v>
          </cell>
        </row>
        <row r="435">
          <cell r="A435">
            <v>1472</v>
          </cell>
          <cell r="B435">
            <v>100</v>
          </cell>
        </row>
        <row r="436">
          <cell r="A436">
            <v>1473</v>
          </cell>
          <cell r="B436">
            <v>975</v>
          </cell>
        </row>
        <row r="437">
          <cell r="A437">
            <v>1474</v>
          </cell>
          <cell r="B437">
            <v>1300</v>
          </cell>
        </row>
        <row r="438">
          <cell r="A438">
            <v>1475</v>
          </cell>
          <cell r="B438">
            <v>1300</v>
          </cell>
        </row>
        <row r="439">
          <cell r="A439">
            <v>1476</v>
          </cell>
          <cell r="B439">
            <v>100</v>
          </cell>
        </row>
        <row r="440">
          <cell r="A440">
            <v>1477</v>
          </cell>
          <cell r="B440">
            <v>1300</v>
          </cell>
        </row>
        <row r="441">
          <cell r="A441">
            <v>1478</v>
          </cell>
          <cell r="B441">
            <v>1300</v>
          </cell>
        </row>
        <row r="442">
          <cell r="A442">
            <v>1479</v>
          </cell>
          <cell r="B442">
            <v>1300</v>
          </cell>
        </row>
        <row r="443">
          <cell r="A443">
            <v>1480</v>
          </cell>
          <cell r="B443">
            <v>1300</v>
          </cell>
        </row>
        <row r="444">
          <cell r="A444">
            <v>1481</v>
          </cell>
          <cell r="B444">
            <v>1300</v>
          </cell>
        </row>
        <row r="445">
          <cell r="A445">
            <v>1482</v>
          </cell>
          <cell r="B445">
            <v>1300</v>
          </cell>
        </row>
        <row r="446">
          <cell r="A446">
            <v>1483</v>
          </cell>
          <cell r="B446">
            <v>1300</v>
          </cell>
        </row>
        <row r="447">
          <cell r="A447">
            <v>1484</v>
          </cell>
          <cell r="B447">
            <v>1300</v>
          </cell>
        </row>
        <row r="448">
          <cell r="A448">
            <v>1485</v>
          </cell>
          <cell r="B448">
            <v>1300</v>
          </cell>
        </row>
        <row r="449">
          <cell r="A449">
            <v>1486</v>
          </cell>
          <cell r="B449">
            <v>1100</v>
          </cell>
        </row>
        <row r="450">
          <cell r="A450">
            <v>1488</v>
          </cell>
          <cell r="B450">
            <v>725</v>
          </cell>
        </row>
        <row r="451">
          <cell r="A451">
            <v>1489</v>
          </cell>
          <cell r="B451">
            <v>825</v>
          </cell>
        </row>
        <row r="452">
          <cell r="A452">
            <v>1490</v>
          </cell>
          <cell r="B452">
            <v>100</v>
          </cell>
        </row>
        <row r="453">
          <cell r="A453">
            <v>1491</v>
          </cell>
          <cell r="B453">
            <v>975</v>
          </cell>
        </row>
        <row r="454">
          <cell r="A454">
            <v>1492</v>
          </cell>
          <cell r="B454">
            <v>100</v>
          </cell>
        </row>
        <row r="455">
          <cell r="A455">
            <v>1493</v>
          </cell>
          <cell r="B455">
            <v>100</v>
          </cell>
        </row>
        <row r="456">
          <cell r="A456">
            <v>1494</v>
          </cell>
          <cell r="B456">
            <v>100</v>
          </cell>
        </row>
        <row r="457">
          <cell r="A457">
            <v>1495</v>
          </cell>
          <cell r="B457">
            <v>800</v>
          </cell>
        </row>
        <row r="458">
          <cell r="A458">
            <v>1496</v>
          </cell>
          <cell r="B458">
            <v>150</v>
          </cell>
        </row>
        <row r="459">
          <cell r="A459">
            <v>1497</v>
          </cell>
          <cell r="B459">
            <v>175</v>
          </cell>
        </row>
        <row r="460">
          <cell r="A460">
            <v>1498</v>
          </cell>
          <cell r="B460">
            <v>175</v>
          </cell>
        </row>
        <row r="461">
          <cell r="A461">
            <v>1499</v>
          </cell>
          <cell r="B461">
            <v>100</v>
          </cell>
        </row>
        <row r="462">
          <cell r="A462">
            <v>1500</v>
          </cell>
          <cell r="B462">
            <v>100</v>
          </cell>
        </row>
        <row r="463">
          <cell r="A463">
            <v>1501</v>
          </cell>
          <cell r="B463">
            <v>100</v>
          </cell>
        </row>
        <row r="464">
          <cell r="A464">
            <v>1502</v>
          </cell>
          <cell r="B464">
            <v>100</v>
          </cell>
        </row>
        <row r="465">
          <cell r="A465">
            <v>1503</v>
          </cell>
          <cell r="B465">
            <v>100</v>
          </cell>
        </row>
        <row r="466">
          <cell r="A466">
            <v>1504</v>
          </cell>
          <cell r="B466">
            <v>100</v>
          </cell>
        </row>
        <row r="467">
          <cell r="A467">
            <v>1505</v>
          </cell>
          <cell r="B467">
            <v>100</v>
          </cell>
        </row>
        <row r="468">
          <cell r="A468">
            <v>1506</v>
          </cell>
          <cell r="B468">
            <v>100</v>
          </cell>
        </row>
        <row r="469">
          <cell r="A469">
            <v>1507</v>
          </cell>
          <cell r="B469">
            <v>100</v>
          </cell>
        </row>
        <row r="470">
          <cell r="A470">
            <v>1508</v>
          </cell>
          <cell r="B470">
            <v>100</v>
          </cell>
        </row>
        <row r="471">
          <cell r="A471">
            <v>1509</v>
          </cell>
          <cell r="B471">
            <v>100</v>
          </cell>
        </row>
        <row r="472">
          <cell r="A472">
            <v>1510</v>
          </cell>
          <cell r="B472">
            <v>100</v>
          </cell>
        </row>
        <row r="473">
          <cell r="A473">
            <v>1511</v>
          </cell>
          <cell r="B473">
            <v>100</v>
          </cell>
        </row>
        <row r="474">
          <cell r="A474">
            <v>1512</v>
          </cell>
          <cell r="B474">
            <v>100</v>
          </cell>
        </row>
        <row r="475">
          <cell r="A475">
            <v>1513</v>
          </cell>
          <cell r="B475">
            <v>100</v>
          </cell>
        </row>
        <row r="476">
          <cell r="A476">
            <v>1514</v>
          </cell>
          <cell r="B476">
            <v>1300</v>
          </cell>
        </row>
        <row r="477">
          <cell r="A477">
            <v>1515</v>
          </cell>
          <cell r="B477">
            <v>100</v>
          </cell>
        </row>
        <row r="478">
          <cell r="A478">
            <v>1516</v>
          </cell>
          <cell r="B478">
            <v>100</v>
          </cell>
        </row>
        <row r="479">
          <cell r="A479">
            <v>1517</v>
          </cell>
          <cell r="B479">
            <v>100</v>
          </cell>
        </row>
        <row r="480">
          <cell r="A480">
            <v>1518</v>
          </cell>
          <cell r="B480">
            <v>100</v>
          </cell>
        </row>
        <row r="481">
          <cell r="A481">
            <v>1519</v>
          </cell>
          <cell r="B481">
            <v>100</v>
          </cell>
        </row>
        <row r="482">
          <cell r="A482">
            <v>1520</v>
          </cell>
          <cell r="B482">
            <v>100</v>
          </cell>
        </row>
        <row r="483">
          <cell r="A483">
            <v>1521</v>
          </cell>
          <cell r="B483">
            <v>100</v>
          </cell>
        </row>
        <row r="484">
          <cell r="A484">
            <v>1522</v>
          </cell>
          <cell r="B484">
            <v>150</v>
          </cell>
        </row>
        <row r="485">
          <cell r="A485">
            <v>1523</v>
          </cell>
          <cell r="B485">
            <v>100</v>
          </cell>
        </row>
        <row r="486">
          <cell r="A486">
            <v>1524</v>
          </cell>
          <cell r="B486">
            <v>100</v>
          </cell>
        </row>
        <row r="487">
          <cell r="A487">
            <v>1525</v>
          </cell>
          <cell r="B487">
            <v>100</v>
          </cell>
        </row>
        <row r="488">
          <cell r="A488">
            <v>1526</v>
          </cell>
          <cell r="B488">
            <v>100</v>
          </cell>
        </row>
        <row r="489">
          <cell r="A489">
            <v>1527</v>
          </cell>
          <cell r="B489">
            <v>100</v>
          </cell>
        </row>
        <row r="490">
          <cell r="A490">
            <v>1528</v>
          </cell>
          <cell r="B490">
            <v>100</v>
          </cell>
        </row>
        <row r="491">
          <cell r="A491">
            <v>1529</v>
          </cell>
          <cell r="B491">
            <v>100</v>
          </cell>
        </row>
        <row r="492">
          <cell r="A492">
            <v>1530</v>
          </cell>
          <cell r="B492">
            <v>100</v>
          </cell>
        </row>
        <row r="493">
          <cell r="A493">
            <v>1531</v>
          </cell>
          <cell r="B493">
            <v>100</v>
          </cell>
        </row>
        <row r="494">
          <cell r="A494">
            <v>1532</v>
          </cell>
          <cell r="B494">
            <v>150</v>
          </cell>
        </row>
        <row r="495">
          <cell r="A495">
            <v>1533</v>
          </cell>
          <cell r="B495">
            <v>100</v>
          </cell>
        </row>
        <row r="496">
          <cell r="A496">
            <v>1534</v>
          </cell>
          <cell r="B496">
            <v>100</v>
          </cell>
        </row>
        <row r="497">
          <cell r="A497">
            <v>1535</v>
          </cell>
          <cell r="B497">
            <v>100</v>
          </cell>
        </row>
        <row r="498">
          <cell r="A498">
            <v>1536</v>
          </cell>
          <cell r="B498">
            <v>100</v>
          </cell>
        </row>
        <row r="499">
          <cell r="A499">
            <v>1537</v>
          </cell>
          <cell r="B499">
            <v>100</v>
          </cell>
        </row>
        <row r="500">
          <cell r="A500">
            <v>1538</v>
          </cell>
          <cell r="B500">
            <v>100</v>
          </cell>
        </row>
        <row r="501">
          <cell r="A501">
            <v>1539</v>
          </cell>
          <cell r="B501">
            <v>100</v>
          </cell>
        </row>
        <row r="502">
          <cell r="A502">
            <v>1540</v>
          </cell>
          <cell r="B502">
            <v>100</v>
          </cell>
        </row>
        <row r="503">
          <cell r="A503">
            <v>1541</v>
          </cell>
          <cell r="B503">
            <v>150</v>
          </cell>
        </row>
        <row r="504">
          <cell r="A504">
            <v>1542</v>
          </cell>
          <cell r="B504">
            <v>175</v>
          </cell>
        </row>
        <row r="505">
          <cell r="A505">
            <v>1543</v>
          </cell>
          <cell r="B505">
            <v>100</v>
          </cell>
        </row>
        <row r="506">
          <cell r="A506">
            <v>1544</v>
          </cell>
          <cell r="B506">
            <v>175</v>
          </cell>
        </row>
        <row r="507">
          <cell r="A507">
            <v>1545</v>
          </cell>
          <cell r="B507">
            <v>150</v>
          </cell>
        </row>
        <row r="508">
          <cell r="A508">
            <v>1546</v>
          </cell>
          <cell r="B508">
            <v>150</v>
          </cell>
        </row>
        <row r="509">
          <cell r="A509">
            <v>1547</v>
          </cell>
          <cell r="B509">
            <v>100</v>
          </cell>
        </row>
        <row r="510">
          <cell r="A510">
            <v>1548</v>
          </cell>
          <cell r="B510">
            <v>100</v>
          </cell>
        </row>
        <row r="511">
          <cell r="A511">
            <v>1549</v>
          </cell>
          <cell r="B511">
            <v>975</v>
          </cell>
        </row>
        <row r="512">
          <cell r="A512">
            <v>1550</v>
          </cell>
          <cell r="B512">
            <v>100</v>
          </cell>
        </row>
        <row r="513">
          <cell r="A513">
            <v>1551</v>
          </cell>
          <cell r="B513">
            <v>100</v>
          </cell>
        </row>
        <row r="514">
          <cell r="A514">
            <v>1552</v>
          </cell>
          <cell r="B514">
            <v>100</v>
          </cell>
        </row>
        <row r="515">
          <cell r="A515">
            <v>1553</v>
          </cell>
          <cell r="B515">
            <v>225</v>
          </cell>
        </row>
        <row r="516">
          <cell r="A516">
            <v>1554</v>
          </cell>
          <cell r="B516">
            <v>225</v>
          </cell>
        </row>
        <row r="517">
          <cell r="A517">
            <v>1555</v>
          </cell>
          <cell r="B517">
            <v>275</v>
          </cell>
        </row>
        <row r="518">
          <cell r="A518">
            <v>1556</v>
          </cell>
          <cell r="B518">
            <v>100</v>
          </cell>
        </row>
        <row r="519">
          <cell r="A519">
            <v>1557</v>
          </cell>
          <cell r="B519">
            <v>225</v>
          </cell>
        </row>
        <row r="520">
          <cell r="A520">
            <v>1558</v>
          </cell>
          <cell r="B520">
            <v>100</v>
          </cell>
        </row>
        <row r="521">
          <cell r="A521">
            <v>1559</v>
          </cell>
          <cell r="B521">
            <v>100</v>
          </cell>
        </row>
        <row r="522">
          <cell r="A522">
            <v>1560</v>
          </cell>
          <cell r="B522">
            <v>100</v>
          </cell>
        </row>
        <row r="523">
          <cell r="A523">
            <v>1561</v>
          </cell>
          <cell r="B523">
            <v>100</v>
          </cell>
        </row>
        <row r="524">
          <cell r="A524">
            <v>1562</v>
          </cell>
          <cell r="B524">
            <v>100</v>
          </cell>
        </row>
        <row r="525">
          <cell r="A525">
            <v>1563</v>
          </cell>
          <cell r="B525">
            <v>100</v>
          </cell>
        </row>
        <row r="526">
          <cell r="A526">
            <v>1564</v>
          </cell>
          <cell r="B526">
            <v>100</v>
          </cell>
        </row>
        <row r="527">
          <cell r="A527">
            <v>1565</v>
          </cell>
          <cell r="B527">
            <v>225</v>
          </cell>
        </row>
        <row r="528">
          <cell r="A528">
            <v>1566</v>
          </cell>
          <cell r="B528">
            <v>100</v>
          </cell>
        </row>
        <row r="529">
          <cell r="A529">
            <v>1567</v>
          </cell>
          <cell r="B529">
            <v>100</v>
          </cell>
        </row>
        <row r="530">
          <cell r="A530">
            <v>1568</v>
          </cell>
          <cell r="B530">
            <v>225</v>
          </cell>
        </row>
        <row r="531">
          <cell r="A531">
            <v>1569</v>
          </cell>
          <cell r="B531">
            <v>100</v>
          </cell>
        </row>
        <row r="532">
          <cell r="A532">
            <v>1570</v>
          </cell>
          <cell r="B532">
            <v>100</v>
          </cell>
        </row>
        <row r="533">
          <cell r="A533">
            <v>1571</v>
          </cell>
          <cell r="B533">
            <v>100</v>
          </cell>
        </row>
        <row r="534">
          <cell r="A534">
            <v>1572</v>
          </cell>
          <cell r="B534">
            <v>125</v>
          </cell>
        </row>
        <row r="535">
          <cell r="A535">
            <v>1573</v>
          </cell>
          <cell r="B535">
            <v>150</v>
          </cell>
        </row>
        <row r="536">
          <cell r="A536">
            <v>1574</v>
          </cell>
          <cell r="B536">
            <v>100</v>
          </cell>
        </row>
        <row r="537">
          <cell r="A537">
            <v>1575</v>
          </cell>
          <cell r="B537">
            <v>100</v>
          </cell>
        </row>
        <row r="538">
          <cell r="A538">
            <v>1576</v>
          </cell>
          <cell r="B538">
            <v>125</v>
          </cell>
        </row>
        <row r="539">
          <cell r="A539">
            <v>1577</v>
          </cell>
          <cell r="B539">
            <v>225</v>
          </cell>
        </row>
        <row r="540">
          <cell r="A540">
            <v>1578</v>
          </cell>
          <cell r="B540">
            <v>225</v>
          </cell>
        </row>
        <row r="541">
          <cell r="A541">
            <v>1579</v>
          </cell>
          <cell r="B541">
            <v>150</v>
          </cell>
        </row>
        <row r="542">
          <cell r="A542">
            <v>1580</v>
          </cell>
          <cell r="B542">
            <v>975</v>
          </cell>
        </row>
        <row r="543">
          <cell r="A543">
            <v>1581</v>
          </cell>
          <cell r="B543">
            <v>100</v>
          </cell>
        </row>
        <row r="544">
          <cell r="A544">
            <v>1582</v>
          </cell>
          <cell r="B544">
            <v>100</v>
          </cell>
        </row>
        <row r="545">
          <cell r="A545">
            <v>1583</v>
          </cell>
          <cell r="B545">
            <v>100</v>
          </cell>
        </row>
        <row r="546">
          <cell r="A546">
            <v>1584</v>
          </cell>
          <cell r="B546">
            <v>150</v>
          </cell>
        </row>
        <row r="547">
          <cell r="A547">
            <v>1585</v>
          </cell>
          <cell r="B547">
            <v>150</v>
          </cell>
        </row>
        <row r="548">
          <cell r="A548">
            <v>1586</v>
          </cell>
          <cell r="B548">
            <v>1100</v>
          </cell>
        </row>
        <row r="549">
          <cell r="A549">
            <v>1587</v>
          </cell>
          <cell r="B549">
            <v>825</v>
          </cell>
        </row>
        <row r="550">
          <cell r="A550">
            <v>1588</v>
          </cell>
          <cell r="B550">
            <v>1300</v>
          </cell>
        </row>
        <row r="551">
          <cell r="A551">
            <v>1589</v>
          </cell>
          <cell r="B551">
            <v>1300</v>
          </cell>
        </row>
        <row r="552">
          <cell r="A552">
            <v>1590</v>
          </cell>
          <cell r="B552">
            <v>1300</v>
          </cell>
        </row>
        <row r="553">
          <cell r="A553">
            <v>1591</v>
          </cell>
          <cell r="B553">
            <v>1300</v>
          </cell>
        </row>
        <row r="554">
          <cell r="A554">
            <v>1592</v>
          </cell>
          <cell r="B554">
            <v>1100</v>
          </cell>
        </row>
        <row r="555">
          <cell r="A555">
            <v>1593</v>
          </cell>
          <cell r="B555">
            <v>1100</v>
          </cell>
        </row>
        <row r="556">
          <cell r="A556">
            <v>1594</v>
          </cell>
          <cell r="B556">
            <v>1100</v>
          </cell>
        </row>
        <row r="557">
          <cell r="A557">
            <v>1595</v>
          </cell>
          <cell r="B557">
            <v>1100</v>
          </cell>
        </row>
        <row r="558">
          <cell r="A558">
            <v>1596</v>
          </cell>
          <cell r="B558">
            <v>1100</v>
          </cell>
        </row>
        <row r="559">
          <cell r="A559">
            <v>1597</v>
          </cell>
          <cell r="B559">
            <v>1100</v>
          </cell>
        </row>
        <row r="560">
          <cell r="A560">
            <v>1598</v>
          </cell>
          <cell r="B560">
            <v>1100</v>
          </cell>
        </row>
        <row r="561">
          <cell r="A561">
            <v>1599</v>
          </cell>
          <cell r="B561">
            <v>1300</v>
          </cell>
        </row>
        <row r="562">
          <cell r="A562">
            <v>1600</v>
          </cell>
          <cell r="B562">
            <v>1300</v>
          </cell>
        </row>
        <row r="563">
          <cell r="A563">
            <v>1601</v>
          </cell>
          <cell r="B563">
            <v>1300</v>
          </cell>
        </row>
        <row r="564">
          <cell r="A564">
            <v>1602</v>
          </cell>
          <cell r="B564">
            <v>1300</v>
          </cell>
        </row>
        <row r="565">
          <cell r="A565">
            <v>1603</v>
          </cell>
          <cell r="B565">
            <v>1300</v>
          </cell>
        </row>
        <row r="566">
          <cell r="A566">
            <v>1604</v>
          </cell>
          <cell r="B566">
            <v>1300</v>
          </cell>
        </row>
        <row r="567">
          <cell r="A567">
            <v>1605</v>
          </cell>
          <cell r="B567">
            <v>1100</v>
          </cell>
        </row>
        <row r="568">
          <cell r="A568">
            <v>1606</v>
          </cell>
          <cell r="B568">
            <v>100</v>
          </cell>
        </row>
        <row r="569">
          <cell r="A569">
            <v>1607</v>
          </cell>
          <cell r="B569">
            <v>275</v>
          </cell>
        </row>
        <row r="570">
          <cell r="A570">
            <v>1608</v>
          </cell>
          <cell r="B570">
            <v>150</v>
          </cell>
        </row>
        <row r="571">
          <cell r="A571">
            <v>1609</v>
          </cell>
          <cell r="B571">
            <v>150</v>
          </cell>
        </row>
        <row r="572">
          <cell r="A572">
            <v>1610</v>
          </cell>
          <cell r="B572">
            <v>150</v>
          </cell>
        </row>
        <row r="573">
          <cell r="A573">
            <v>1611</v>
          </cell>
          <cell r="B573">
            <v>150</v>
          </cell>
        </row>
        <row r="574">
          <cell r="A574">
            <v>1612</v>
          </cell>
          <cell r="B574">
            <v>100</v>
          </cell>
        </row>
        <row r="575">
          <cell r="A575">
            <v>1613</v>
          </cell>
          <cell r="B575">
            <v>100</v>
          </cell>
        </row>
        <row r="576">
          <cell r="A576">
            <v>1614</v>
          </cell>
          <cell r="B576">
            <v>100</v>
          </cell>
        </row>
        <row r="577">
          <cell r="A577">
            <v>1615</v>
          </cell>
          <cell r="B577">
            <v>150</v>
          </cell>
        </row>
        <row r="578">
          <cell r="A578">
            <v>1616</v>
          </cell>
          <cell r="B578">
            <v>150</v>
          </cell>
        </row>
        <row r="579">
          <cell r="A579">
            <v>1617</v>
          </cell>
          <cell r="B579">
            <v>150</v>
          </cell>
        </row>
        <row r="580">
          <cell r="A580">
            <v>1618</v>
          </cell>
          <cell r="B580">
            <v>150</v>
          </cell>
        </row>
        <row r="581">
          <cell r="A581">
            <v>1620</v>
          </cell>
          <cell r="B581">
            <v>150</v>
          </cell>
        </row>
        <row r="582">
          <cell r="A582">
            <v>1621</v>
          </cell>
          <cell r="B582">
            <v>150</v>
          </cell>
        </row>
        <row r="583">
          <cell r="A583">
            <v>1622</v>
          </cell>
          <cell r="B583">
            <v>225</v>
          </cell>
        </row>
        <row r="584">
          <cell r="A584">
            <v>1623</v>
          </cell>
          <cell r="B584">
            <v>225</v>
          </cell>
        </row>
        <row r="585">
          <cell r="A585">
            <v>1624</v>
          </cell>
          <cell r="B585">
            <v>225</v>
          </cell>
        </row>
        <row r="586">
          <cell r="A586">
            <v>1626</v>
          </cell>
          <cell r="B586">
            <v>150</v>
          </cell>
        </row>
        <row r="587">
          <cell r="A587">
            <v>1627</v>
          </cell>
          <cell r="B587">
            <v>100</v>
          </cell>
        </row>
        <row r="588">
          <cell r="A588">
            <v>1628</v>
          </cell>
          <cell r="B588">
            <v>100</v>
          </cell>
        </row>
        <row r="589">
          <cell r="A589">
            <v>1629</v>
          </cell>
          <cell r="B589">
            <v>100</v>
          </cell>
        </row>
        <row r="590">
          <cell r="A590">
            <v>1630</v>
          </cell>
          <cell r="B590">
            <v>200</v>
          </cell>
        </row>
        <row r="591">
          <cell r="A591">
            <v>1631</v>
          </cell>
          <cell r="B591">
            <v>1300</v>
          </cell>
        </row>
        <row r="592">
          <cell r="A592">
            <v>1632</v>
          </cell>
          <cell r="B592">
            <v>1300</v>
          </cell>
        </row>
        <row r="593">
          <cell r="A593">
            <v>2016</v>
          </cell>
          <cell r="B593">
            <v>225</v>
          </cell>
        </row>
        <row r="594">
          <cell r="A594">
            <v>2017</v>
          </cell>
          <cell r="B594">
            <v>150</v>
          </cell>
        </row>
        <row r="595">
          <cell r="A595">
            <v>2018</v>
          </cell>
          <cell r="B595">
            <v>100</v>
          </cell>
        </row>
        <row r="596">
          <cell r="A596">
            <v>2019</v>
          </cell>
          <cell r="B596">
            <v>150</v>
          </cell>
        </row>
        <row r="597">
          <cell r="A597">
            <v>2020</v>
          </cell>
          <cell r="B597">
            <v>1100</v>
          </cell>
        </row>
        <row r="598">
          <cell r="A598">
            <v>2021</v>
          </cell>
          <cell r="B598">
            <v>1100</v>
          </cell>
        </row>
        <row r="599">
          <cell r="A599">
            <v>2022</v>
          </cell>
          <cell r="B599">
            <v>1300</v>
          </cell>
        </row>
        <row r="600">
          <cell r="A600">
            <v>2023</v>
          </cell>
          <cell r="B600">
            <v>800</v>
          </cell>
        </row>
        <row r="601">
          <cell r="A601">
            <v>2024</v>
          </cell>
          <cell r="B601">
            <v>800</v>
          </cell>
        </row>
        <row r="602">
          <cell r="A602">
            <v>2025</v>
          </cell>
          <cell r="B602">
            <v>150</v>
          </cell>
        </row>
        <row r="603">
          <cell r="A603">
            <v>2026</v>
          </cell>
          <cell r="B603">
            <v>150</v>
          </cell>
        </row>
        <row r="604">
          <cell r="A604">
            <v>2028</v>
          </cell>
          <cell r="B604">
            <v>100</v>
          </cell>
        </row>
        <row r="605">
          <cell r="A605">
            <v>2029</v>
          </cell>
          <cell r="B605">
            <v>125</v>
          </cell>
        </row>
        <row r="606">
          <cell r="A606">
            <v>2030</v>
          </cell>
          <cell r="B606">
            <v>100</v>
          </cell>
        </row>
        <row r="607">
          <cell r="A607">
            <v>2031</v>
          </cell>
          <cell r="B607">
            <v>100</v>
          </cell>
        </row>
        <row r="608">
          <cell r="A608">
            <v>2032</v>
          </cell>
          <cell r="B608">
            <v>1300</v>
          </cell>
        </row>
        <row r="609">
          <cell r="A609">
            <v>2033</v>
          </cell>
          <cell r="B609">
            <v>1300</v>
          </cell>
        </row>
        <row r="610">
          <cell r="A610">
            <v>2034</v>
          </cell>
          <cell r="B610">
            <v>1300</v>
          </cell>
        </row>
        <row r="611">
          <cell r="A611">
            <v>2035</v>
          </cell>
          <cell r="B611">
            <v>1100</v>
          </cell>
        </row>
        <row r="612">
          <cell r="A612">
            <v>2036</v>
          </cell>
          <cell r="B612">
            <v>150</v>
          </cell>
        </row>
        <row r="613">
          <cell r="A613">
            <v>2037</v>
          </cell>
          <cell r="B613">
            <v>150</v>
          </cell>
        </row>
        <row r="614">
          <cell r="A614">
            <v>2038</v>
          </cell>
          <cell r="B614">
            <v>200</v>
          </cell>
        </row>
        <row r="615">
          <cell r="A615">
            <v>2039</v>
          </cell>
          <cell r="B615">
            <v>150</v>
          </cell>
        </row>
        <row r="616">
          <cell r="A616">
            <v>2040</v>
          </cell>
          <cell r="B616">
            <v>100</v>
          </cell>
        </row>
        <row r="617">
          <cell r="A617">
            <v>2041</v>
          </cell>
          <cell r="B617">
            <v>200</v>
          </cell>
        </row>
        <row r="618">
          <cell r="A618">
            <v>2042</v>
          </cell>
          <cell r="B618">
            <v>100</v>
          </cell>
        </row>
        <row r="619">
          <cell r="A619">
            <v>2043</v>
          </cell>
          <cell r="B619">
            <v>275</v>
          </cell>
        </row>
        <row r="620">
          <cell r="A620">
            <v>2044</v>
          </cell>
          <cell r="B620">
            <v>225</v>
          </cell>
        </row>
        <row r="621">
          <cell r="A621">
            <v>2045</v>
          </cell>
          <cell r="B621">
            <v>275</v>
          </cell>
        </row>
        <row r="622">
          <cell r="A622">
            <v>2046</v>
          </cell>
          <cell r="B622">
            <v>275</v>
          </cell>
        </row>
        <row r="623">
          <cell r="A623">
            <v>2047</v>
          </cell>
          <cell r="B623">
            <v>275</v>
          </cell>
        </row>
        <row r="624">
          <cell r="A624">
            <v>2048</v>
          </cell>
          <cell r="B624">
            <v>1300</v>
          </cell>
        </row>
        <row r="625">
          <cell r="A625">
            <v>2049</v>
          </cell>
          <cell r="B625">
            <v>800</v>
          </cell>
        </row>
        <row r="626">
          <cell r="A626">
            <v>2050</v>
          </cell>
          <cell r="B626">
            <v>800</v>
          </cell>
        </row>
        <row r="627">
          <cell r="A627">
            <v>2051</v>
          </cell>
          <cell r="B627">
            <v>1100</v>
          </cell>
        </row>
        <row r="628">
          <cell r="A628">
            <v>2052</v>
          </cell>
          <cell r="B628">
            <v>1100</v>
          </cell>
        </row>
        <row r="629">
          <cell r="A629">
            <v>2053</v>
          </cell>
          <cell r="B629">
            <v>200</v>
          </cell>
        </row>
        <row r="630">
          <cell r="A630">
            <v>2054</v>
          </cell>
          <cell r="B630">
            <v>100</v>
          </cell>
        </row>
        <row r="631">
          <cell r="A631">
            <v>2055</v>
          </cell>
          <cell r="B631">
            <v>200</v>
          </cell>
        </row>
        <row r="632">
          <cell r="A632">
            <v>2056</v>
          </cell>
          <cell r="B632">
            <v>275</v>
          </cell>
        </row>
        <row r="633">
          <cell r="A633">
            <v>2057</v>
          </cell>
          <cell r="B633">
            <v>200</v>
          </cell>
        </row>
        <row r="634">
          <cell r="A634">
            <v>2058</v>
          </cell>
          <cell r="B634">
            <v>1300</v>
          </cell>
        </row>
        <row r="635">
          <cell r="A635">
            <v>2059</v>
          </cell>
          <cell r="B635">
            <v>1100</v>
          </cell>
        </row>
        <row r="636">
          <cell r="A636">
            <v>2060</v>
          </cell>
          <cell r="B636">
            <v>100</v>
          </cell>
        </row>
        <row r="637">
          <cell r="A637">
            <v>2061</v>
          </cell>
          <cell r="B637">
            <v>150</v>
          </cell>
        </row>
        <row r="638">
          <cell r="A638">
            <v>2062</v>
          </cell>
          <cell r="B638">
            <v>100</v>
          </cell>
        </row>
        <row r="639">
          <cell r="A639">
            <v>2063</v>
          </cell>
          <cell r="B639">
            <v>100</v>
          </cell>
        </row>
        <row r="640">
          <cell r="A640">
            <v>2064</v>
          </cell>
          <cell r="B640">
            <v>100</v>
          </cell>
        </row>
        <row r="641">
          <cell r="A641">
            <v>2065</v>
          </cell>
          <cell r="B641">
            <v>175</v>
          </cell>
        </row>
        <row r="642">
          <cell r="A642">
            <v>2066</v>
          </cell>
          <cell r="B642">
            <v>150</v>
          </cell>
        </row>
        <row r="643">
          <cell r="A643">
            <v>2067</v>
          </cell>
          <cell r="B643">
            <v>100</v>
          </cell>
        </row>
        <row r="644">
          <cell r="A644">
            <v>2068</v>
          </cell>
          <cell r="B644">
            <v>125</v>
          </cell>
        </row>
        <row r="645">
          <cell r="A645">
            <v>2069</v>
          </cell>
          <cell r="B645">
            <v>200</v>
          </cell>
        </row>
        <row r="646">
          <cell r="A646">
            <v>2070</v>
          </cell>
          <cell r="B646">
            <v>200</v>
          </cell>
        </row>
        <row r="647">
          <cell r="A647">
            <v>2071</v>
          </cell>
          <cell r="B647">
            <v>100</v>
          </cell>
        </row>
        <row r="648">
          <cell r="A648">
            <v>2072</v>
          </cell>
          <cell r="B648">
            <v>100</v>
          </cell>
        </row>
        <row r="649">
          <cell r="A649">
            <v>2073</v>
          </cell>
          <cell r="B649">
            <v>125</v>
          </cell>
        </row>
        <row r="650">
          <cell r="A650">
            <v>2074</v>
          </cell>
          <cell r="B650">
            <v>100</v>
          </cell>
        </row>
        <row r="651">
          <cell r="A651">
            <v>2075</v>
          </cell>
          <cell r="B651">
            <v>100</v>
          </cell>
        </row>
        <row r="652">
          <cell r="A652">
            <v>2076</v>
          </cell>
          <cell r="B652">
            <v>150</v>
          </cell>
        </row>
        <row r="653">
          <cell r="A653">
            <v>2077</v>
          </cell>
          <cell r="B653">
            <v>150</v>
          </cell>
        </row>
        <row r="654">
          <cell r="A654">
            <v>2078</v>
          </cell>
          <cell r="B654">
            <v>100</v>
          </cell>
        </row>
        <row r="655">
          <cell r="A655">
            <v>2079</v>
          </cell>
          <cell r="B655">
            <v>225</v>
          </cell>
        </row>
        <row r="656">
          <cell r="A656">
            <v>2080</v>
          </cell>
          <cell r="B656">
            <v>225</v>
          </cell>
        </row>
        <row r="657">
          <cell r="A657">
            <v>2081</v>
          </cell>
          <cell r="B657">
            <v>200</v>
          </cell>
        </row>
        <row r="658">
          <cell r="A658">
            <v>2082</v>
          </cell>
          <cell r="B658">
            <v>200</v>
          </cell>
        </row>
        <row r="659">
          <cell r="A659">
            <v>2083</v>
          </cell>
          <cell r="B659">
            <v>275</v>
          </cell>
        </row>
        <row r="660">
          <cell r="A660">
            <v>2084</v>
          </cell>
          <cell r="B660">
            <v>200</v>
          </cell>
        </row>
        <row r="661">
          <cell r="A661">
            <v>2224</v>
          </cell>
          <cell r="B661">
            <v>1100</v>
          </cell>
        </row>
        <row r="662">
          <cell r="A662">
            <v>2225</v>
          </cell>
          <cell r="B662">
            <v>175</v>
          </cell>
        </row>
        <row r="663">
          <cell r="A663">
            <v>2226</v>
          </cell>
          <cell r="B663">
            <v>225</v>
          </cell>
        </row>
        <row r="664">
          <cell r="A664">
            <v>2227</v>
          </cell>
          <cell r="B664">
            <v>225</v>
          </cell>
        </row>
        <row r="665">
          <cell r="A665">
            <v>2228</v>
          </cell>
          <cell r="B665">
            <v>100</v>
          </cell>
        </row>
        <row r="666">
          <cell r="A666">
            <v>2229</v>
          </cell>
          <cell r="B666">
            <v>100</v>
          </cell>
        </row>
        <row r="667">
          <cell r="A667">
            <v>2230</v>
          </cell>
          <cell r="B667">
            <v>150</v>
          </cell>
        </row>
        <row r="668">
          <cell r="A668">
            <v>2231</v>
          </cell>
          <cell r="B668">
            <v>100</v>
          </cell>
        </row>
        <row r="669">
          <cell r="A669">
            <v>2232</v>
          </cell>
          <cell r="B669">
            <v>100</v>
          </cell>
        </row>
        <row r="670">
          <cell r="A670">
            <v>2233</v>
          </cell>
          <cell r="B670">
            <v>150</v>
          </cell>
        </row>
        <row r="671">
          <cell r="A671">
            <v>2234</v>
          </cell>
          <cell r="B671">
            <v>225</v>
          </cell>
        </row>
        <row r="672">
          <cell r="A672">
            <v>2235</v>
          </cell>
          <cell r="B672">
            <v>1100</v>
          </cell>
        </row>
        <row r="673">
          <cell r="A673">
            <v>2236</v>
          </cell>
          <cell r="B673">
            <v>1100</v>
          </cell>
        </row>
        <row r="674">
          <cell r="A674">
            <v>2237</v>
          </cell>
          <cell r="B674">
            <v>1100</v>
          </cell>
        </row>
        <row r="675">
          <cell r="A675">
            <v>2238</v>
          </cell>
          <cell r="B675">
            <v>1100</v>
          </cell>
        </row>
        <row r="676">
          <cell r="A676">
            <v>2239</v>
          </cell>
          <cell r="B676">
            <v>1100</v>
          </cell>
        </row>
        <row r="677">
          <cell r="A677">
            <v>2240</v>
          </cell>
          <cell r="B677">
            <v>100</v>
          </cell>
        </row>
        <row r="678">
          <cell r="A678">
            <v>2241</v>
          </cell>
          <cell r="B678">
            <v>125</v>
          </cell>
        </row>
        <row r="679">
          <cell r="A679">
            <v>2242</v>
          </cell>
          <cell r="B679">
            <v>125</v>
          </cell>
        </row>
        <row r="680">
          <cell r="A680">
            <v>2243</v>
          </cell>
          <cell r="B680">
            <v>125</v>
          </cell>
        </row>
        <row r="681">
          <cell r="A681">
            <v>2244</v>
          </cell>
          <cell r="B681">
            <v>125</v>
          </cell>
        </row>
        <row r="682">
          <cell r="A682">
            <v>2245</v>
          </cell>
          <cell r="B682">
            <v>225</v>
          </cell>
        </row>
        <row r="683">
          <cell r="A683">
            <v>2246</v>
          </cell>
          <cell r="B683">
            <v>100</v>
          </cell>
        </row>
        <row r="684">
          <cell r="A684">
            <v>2247</v>
          </cell>
          <cell r="B684">
            <v>200</v>
          </cell>
        </row>
        <row r="685">
          <cell r="A685">
            <v>2248</v>
          </cell>
          <cell r="B685">
            <v>200</v>
          </cell>
        </row>
        <row r="686">
          <cell r="A686">
            <v>2249</v>
          </cell>
          <cell r="B686">
            <v>150</v>
          </cell>
        </row>
        <row r="687">
          <cell r="A687">
            <v>2250</v>
          </cell>
          <cell r="B687">
            <v>200</v>
          </cell>
        </row>
        <row r="688">
          <cell r="A688">
            <v>2251</v>
          </cell>
          <cell r="B688">
            <v>100</v>
          </cell>
        </row>
        <row r="689">
          <cell r="A689">
            <v>2252</v>
          </cell>
          <cell r="B689">
            <v>100</v>
          </cell>
        </row>
        <row r="690">
          <cell r="A690">
            <v>2253</v>
          </cell>
          <cell r="B690">
            <v>100</v>
          </cell>
        </row>
        <row r="691">
          <cell r="A691">
            <v>2254</v>
          </cell>
          <cell r="B691">
            <v>100</v>
          </cell>
        </row>
        <row r="692">
          <cell r="A692">
            <v>2255</v>
          </cell>
          <cell r="B692">
            <v>125</v>
          </cell>
        </row>
        <row r="693">
          <cell r="A693">
            <v>2256</v>
          </cell>
          <cell r="B693">
            <v>100</v>
          </cell>
        </row>
        <row r="694">
          <cell r="A694">
            <v>2257</v>
          </cell>
          <cell r="B694">
            <v>100</v>
          </cell>
        </row>
        <row r="695">
          <cell r="A695">
            <v>2258</v>
          </cell>
          <cell r="B695">
            <v>100</v>
          </cell>
        </row>
        <row r="696">
          <cell r="A696">
            <v>2259</v>
          </cell>
          <cell r="B696">
            <v>100</v>
          </cell>
        </row>
        <row r="697">
          <cell r="A697">
            <v>2260</v>
          </cell>
          <cell r="B697">
            <v>175</v>
          </cell>
        </row>
        <row r="698">
          <cell r="A698">
            <v>2261</v>
          </cell>
          <cell r="B698">
            <v>100</v>
          </cell>
        </row>
        <row r="699">
          <cell r="A699">
            <v>2262</v>
          </cell>
          <cell r="B699">
            <v>100</v>
          </cell>
        </row>
        <row r="700">
          <cell r="A700">
            <v>2263</v>
          </cell>
          <cell r="B700">
            <v>100</v>
          </cell>
        </row>
        <row r="701">
          <cell r="A701">
            <v>2264</v>
          </cell>
          <cell r="B701">
            <v>100</v>
          </cell>
        </row>
        <row r="702">
          <cell r="A702">
            <v>2265</v>
          </cell>
          <cell r="B702">
            <v>100</v>
          </cell>
        </row>
        <row r="703">
          <cell r="A703">
            <v>2266</v>
          </cell>
          <cell r="B703">
            <v>125</v>
          </cell>
        </row>
        <row r="704">
          <cell r="A704">
            <v>2267</v>
          </cell>
          <cell r="B704">
            <v>100</v>
          </cell>
        </row>
        <row r="705">
          <cell r="A705">
            <v>2268</v>
          </cell>
          <cell r="B705">
            <v>125</v>
          </cell>
        </row>
        <row r="706">
          <cell r="A706">
            <v>2269</v>
          </cell>
          <cell r="B706">
            <v>125</v>
          </cell>
        </row>
        <row r="707">
          <cell r="A707">
            <v>2270</v>
          </cell>
          <cell r="B707">
            <v>100</v>
          </cell>
        </row>
        <row r="708">
          <cell r="A708">
            <v>2271</v>
          </cell>
          <cell r="B708">
            <v>100</v>
          </cell>
        </row>
        <row r="709">
          <cell r="A709">
            <v>2272</v>
          </cell>
          <cell r="B709">
            <v>150</v>
          </cell>
        </row>
        <row r="710">
          <cell r="A710">
            <v>2273</v>
          </cell>
          <cell r="B710">
            <v>225</v>
          </cell>
        </row>
        <row r="711">
          <cell r="A711">
            <v>2274</v>
          </cell>
          <cell r="B711">
            <v>225</v>
          </cell>
        </row>
        <row r="712">
          <cell r="A712">
            <v>2275</v>
          </cell>
          <cell r="B712">
            <v>1300</v>
          </cell>
        </row>
        <row r="713">
          <cell r="A713">
            <v>2276</v>
          </cell>
          <cell r="B713">
            <v>1300</v>
          </cell>
        </row>
        <row r="714">
          <cell r="A714">
            <v>2277</v>
          </cell>
          <cell r="B714">
            <v>150</v>
          </cell>
        </row>
        <row r="715">
          <cell r="A715">
            <v>2278</v>
          </cell>
          <cell r="B715">
            <v>150</v>
          </cell>
        </row>
        <row r="716">
          <cell r="A716">
            <v>2279</v>
          </cell>
          <cell r="B716">
            <v>175</v>
          </cell>
        </row>
        <row r="717">
          <cell r="A717">
            <v>2281</v>
          </cell>
          <cell r="B717">
            <v>125</v>
          </cell>
        </row>
        <row r="718">
          <cell r="A718">
            <v>2282</v>
          </cell>
          <cell r="B718">
            <v>200</v>
          </cell>
        </row>
        <row r="719">
          <cell r="A719">
            <v>2283</v>
          </cell>
          <cell r="B719">
            <v>100</v>
          </cell>
        </row>
        <row r="720">
          <cell r="A720">
            <v>2284</v>
          </cell>
          <cell r="B720">
            <v>275</v>
          </cell>
        </row>
        <row r="721">
          <cell r="A721">
            <v>2285</v>
          </cell>
          <cell r="B721">
            <v>100</v>
          </cell>
        </row>
        <row r="722">
          <cell r="A722">
            <v>2286</v>
          </cell>
          <cell r="B722">
            <v>100</v>
          </cell>
        </row>
        <row r="723">
          <cell r="A723">
            <v>2287</v>
          </cell>
          <cell r="B723">
            <v>100</v>
          </cell>
        </row>
        <row r="724">
          <cell r="A724">
            <v>2288</v>
          </cell>
          <cell r="B724">
            <v>100</v>
          </cell>
        </row>
        <row r="725">
          <cell r="A725">
            <v>2289</v>
          </cell>
          <cell r="B725">
            <v>100</v>
          </cell>
        </row>
        <row r="726">
          <cell r="A726">
            <v>2290</v>
          </cell>
          <cell r="B726">
            <v>100</v>
          </cell>
        </row>
        <row r="727">
          <cell r="A727">
            <v>2291</v>
          </cell>
          <cell r="B727">
            <v>100</v>
          </cell>
        </row>
        <row r="728">
          <cell r="A728">
            <v>2292</v>
          </cell>
          <cell r="B728">
            <v>100</v>
          </cell>
        </row>
        <row r="729">
          <cell r="A729">
            <v>2293</v>
          </cell>
          <cell r="B729">
            <v>100</v>
          </cell>
        </row>
        <row r="730">
          <cell r="A730">
            <v>2294</v>
          </cell>
          <cell r="B730">
            <v>125</v>
          </cell>
        </row>
        <row r="731">
          <cell r="A731">
            <v>2295</v>
          </cell>
          <cell r="B731">
            <v>125</v>
          </cell>
        </row>
        <row r="732">
          <cell r="A732">
            <v>2296</v>
          </cell>
          <cell r="B732">
            <v>225</v>
          </cell>
        </row>
        <row r="733">
          <cell r="A733">
            <v>2297</v>
          </cell>
          <cell r="B733">
            <v>975</v>
          </cell>
        </row>
        <row r="734">
          <cell r="A734">
            <v>2298</v>
          </cell>
          <cell r="B734">
            <v>825</v>
          </cell>
        </row>
        <row r="735">
          <cell r="A735">
            <v>2299</v>
          </cell>
          <cell r="B735">
            <v>825</v>
          </cell>
        </row>
        <row r="736">
          <cell r="A736">
            <v>2300</v>
          </cell>
          <cell r="B736">
            <v>125</v>
          </cell>
        </row>
        <row r="737">
          <cell r="A737">
            <v>2301</v>
          </cell>
          <cell r="B737">
            <v>100</v>
          </cell>
        </row>
        <row r="738">
          <cell r="A738">
            <v>2302</v>
          </cell>
          <cell r="B738">
            <v>125</v>
          </cell>
        </row>
        <row r="739">
          <cell r="A739">
            <v>2303</v>
          </cell>
          <cell r="B739">
            <v>125</v>
          </cell>
        </row>
        <row r="740">
          <cell r="A740">
            <v>2304</v>
          </cell>
          <cell r="B740">
            <v>100</v>
          </cell>
        </row>
        <row r="741">
          <cell r="A741">
            <v>2305</v>
          </cell>
          <cell r="B741">
            <v>150</v>
          </cell>
        </row>
        <row r="742">
          <cell r="A742">
            <v>2306</v>
          </cell>
          <cell r="B742">
            <v>100</v>
          </cell>
        </row>
        <row r="743">
          <cell r="A743">
            <v>2307</v>
          </cell>
          <cell r="B743">
            <v>100</v>
          </cell>
        </row>
        <row r="744">
          <cell r="A744">
            <v>2308</v>
          </cell>
          <cell r="B744">
            <v>100</v>
          </cell>
        </row>
        <row r="745">
          <cell r="A745">
            <v>2309</v>
          </cell>
          <cell r="B745">
            <v>125</v>
          </cell>
        </row>
        <row r="746">
          <cell r="A746">
            <v>2310</v>
          </cell>
          <cell r="B746">
            <v>125</v>
          </cell>
        </row>
        <row r="747">
          <cell r="A747">
            <v>2311</v>
          </cell>
          <cell r="B747">
            <v>150</v>
          </cell>
        </row>
        <row r="748">
          <cell r="A748">
            <v>2312</v>
          </cell>
          <cell r="B748">
            <v>100</v>
          </cell>
        </row>
        <row r="749">
          <cell r="A749">
            <v>2313</v>
          </cell>
          <cell r="B749">
            <v>100</v>
          </cell>
        </row>
        <row r="750">
          <cell r="A750">
            <v>2314</v>
          </cell>
          <cell r="B750">
            <v>100</v>
          </cell>
        </row>
        <row r="751">
          <cell r="A751">
            <v>2315</v>
          </cell>
          <cell r="B751">
            <v>175</v>
          </cell>
        </row>
        <row r="752">
          <cell r="A752">
            <v>2316</v>
          </cell>
          <cell r="B752">
            <v>175</v>
          </cell>
        </row>
        <row r="753">
          <cell r="A753">
            <v>2317</v>
          </cell>
          <cell r="B753">
            <v>125</v>
          </cell>
        </row>
        <row r="754">
          <cell r="A754">
            <v>2318</v>
          </cell>
          <cell r="B754">
            <v>100</v>
          </cell>
        </row>
        <row r="755">
          <cell r="A755">
            <v>2319</v>
          </cell>
          <cell r="B755">
            <v>125</v>
          </cell>
        </row>
        <row r="756">
          <cell r="A756">
            <v>2320</v>
          </cell>
          <cell r="B756">
            <v>175</v>
          </cell>
        </row>
        <row r="757">
          <cell r="A757">
            <v>2321</v>
          </cell>
          <cell r="B757">
            <v>100</v>
          </cell>
        </row>
        <row r="758">
          <cell r="A758">
            <v>2322</v>
          </cell>
          <cell r="B758">
            <v>100</v>
          </cell>
        </row>
        <row r="759">
          <cell r="A759">
            <v>2323</v>
          </cell>
          <cell r="B759">
            <v>100</v>
          </cell>
        </row>
        <row r="760">
          <cell r="A760">
            <v>2324</v>
          </cell>
          <cell r="B760">
            <v>100</v>
          </cell>
        </row>
        <row r="761">
          <cell r="A761">
            <v>2325</v>
          </cell>
          <cell r="B761">
            <v>100</v>
          </cell>
        </row>
        <row r="762">
          <cell r="A762">
            <v>2326</v>
          </cell>
          <cell r="B762">
            <v>100</v>
          </cell>
        </row>
        <row r="763">
          <cell r="A763">
            <v>2327</v>
          </cell>
          <cell r="B763">
            <v>100</v>
          </cell>
        </row>
        <row r="764">
          <cell r="A764">
            <v>2328</v>
          </cell>
          <cell r="B764">
            <v>125</v>
          </cell>
        </row>
        <row r="765">
          <cell r="A765">
            <v>2329</v>
          </cell>
          <cell r="B765">
            <v>100</v>
          </cell>
        </row>
        <row r="766">
          <cell r="A766">
            <v>2330</v>
          </cell>
          <cell r="B766">
            <v>100</v>
          </cell>
        </row>
        <row r="767">
          <cell r="A767">
            <v>2331</v>
          </cell>
          <cell r="B767">
            <v>100</v>
          </cell>
        </row>
        <row r="768">
          <cell r="A768">
            <v>2332</v>
          </cell>
          <cell r="B768">
            <v>100</v>
          </cell>
        </row>
        <row r="769">
          <cell r="A769">
            <v>2333</v>
          </cell>
          <cell r="B769">
            <v>100</v>
          </cell>
        </row>
        <row r="770">
          <cell r="A770">
            <v>2334</v>
          </cell>
          <cell r="B770">
            <v>150</v>
          </cell>
        </row>
        <row r="771">
          <cell r="A771">
            <v>2335</v>
          </cell>
          <cell r="B771">
            <v>150</v>
          </cell>
        </row>
        <row r="772">
          <cell r="A772">
            <v>2336</v>
          </cell>
          <cell r="B772">
            <v>100</v>
          </cell>
        </row>
        <row r="773">
          <cell r="A773">
            <v>2337</v>
          </cell>
          <cell r="B773">
            <v>100</v>
          </cell>
        </row>
        <row r="774">
          <cell r="A774">
            <v>2338</v>
          </cell>
          <cell r="B774">
            <v>100</v>
          </cell>
        </row>
        <row r="775">
          <cell r="A775">
            <v>2339</v>
          </cell>
          <cell r="B775">
            <v>100</v>
          </cell>
        </row>
        <row r="776">
          <cell r="A776">
            <v>2340</v>
          </cell>
          <cell r="B776">
            <v>100</v>
          </cell>
        </row>
        <row r="777">
          <cell r="A777">
            <v>2341</v>
          </cell>
          <cell r="B777">
            <v>100</v>
          </cell>
        </row>
        <row r="778">
          <cell r="A778">
            <v>2342</v>
          </cell>
          <cell r="B778">
            <v>100</v>
          </cell>
        </row>
        <row r="779">
          <cell r="A779">
            <v>2343</v>
          </cell>
          <cell r="B779">
            <v>225</v>
          </cell>
        </row>
        <row r="780">
          <cell r="A780">
            <v>2344</v>
          </cell>
          <cell r="B780">
            <v>225</v>
          </cell>
        </row>
        <row r="781">
          <cell r="A781">
            <v>2345</v>
          </cell>
          <cell r="B781">
            <v>125</v>
          </cell>
        </row>
        <row r="782">
          <cell r="A782">
            <v>2346</v>
          </cell>
          <cell r="B782">
            <v>125</v>
          </cell>
        </row>
        <row r="783">
          <cell r="A783">
            <v>2347</v>
          </cell>
          <cell r="B783">
            <v>125</v>
          </cell>
        </row>
        <row r="784">
          <cell r="A784">
            <v>2348</v>
          </cell>
          <cell r="B784">
            <v>125</v>
          </cell>
        </row>
        <row r="785">
          <cell r="A785">
            <v>2349</v>
          </cell>
          <cell r="B785">
            <v>100</v>
          </cell>
        </row>
        <row r="786">
          <cell r="A786">
            <v>2350</v>
          </cell>
          <cell r="B786">
            <v>100</v>
          </cell>
        </row>
        <row r="787">
          <cell r="A787">
            <v>2351</v>
          </cell>
          <cell r="B787">
            <v>100</v>
          </cell>
        </row>
        <row r="788">
          <cell r="A788">
            <v>2352</v>
          </cell>
          <cell r="B788">
            <v>100</v>
          </cell>
        </row>
        <row r="789">
          <cell r="A789">
            <v>2353</v>
          </cell>
          <cell r="B789">
            <v>100</v>
          </cell>
        </row>
        <row r="790">
          <cell r="A790">
            <v>2354</v>
          </cell>
          <cell r="B790">
            <v>100</v>
          </cell>
        </row>
        <row r="791">
          <cell r="A791">
            <v>2355</v>
          </cell>
          <cell r="B791">
            <v>100</v>
          </cell>
        </row>
        <row r="792">
          <cell r="A792">
            <v>2356</v>
          </cell>
          <cell r="B792">
            <v>100</v>
          </cell>
        </row>
        <row r="793">
          <cell r="A793">
            <v>2357</v>
          </cell>
          <cell r="B793">
            <v>100</v>
          </cell>
        </row>
        <row r="794">
          <cell r="A794">
            <v>2358</v>
          </cell>
          <cell r="B794">
            <v>100</v>
          </cell>
        </row>
        <row r="795">
          <cell r="A795">
            <v>2359</v>
          </cell>
          <cell r="B795">
            <v>150</v>
          </cell>
        </row>
        <row r="796">
          <cell r="A796">
            <v>2360</v>
          </cell>
          <cell r="B796">
            <v>175</v>
          </cell>
        </row>
        <row r="797">
          <cell r="A797">
            <v>2361</v>
          </cell>
          <cell r="B797">
            <v>175</v>
          </cell>
        </row>
        <row r="798">
          <cell r="A798">
            <v>2362</v>
          </cell>
          <cell r="B798">
            <v>150</v>
          </cell>
        </row>
        <row r="799">
          <cell r="A799">
            <v>2363</v>
          </cell>
          <cell r="B799">
            <v>150</v>
          </cell>
        </row>
        <row r="800">
          <cell r="A800">
            <v>2364</v>
          </cell>
          <cell r="B800">
            <v>100</v>
          </cell>
        </row>
        <row r="801">
          <cell r="A801">
            <v>2365</v>
          </cell>
          <cell r="B801">
            <v>100</v>
          </cell>
        </row>
        <row r="802">
          <cell r="A802">
            <v>2366</v>
          </cell>
          <cell r="B802">
            <v>100</v>
          </cell>
        </row>
        <row r="803">
          <cell r="A803">
            <v>2367</v>
          </cell>
          <cell r="B803">
            <v>100</v>
          </cell>
        </row>
        <row r="804">
          <cell r="A804">
            <v>2368</v>
          </cell>
          <cell r="B804">
            <v>100</v>
          </cell>
        </row>
        <row r="805">
          <cell r="A805">
            <v>2369</v>
          </cell>
          <cell r="B805">
            <v>100</v>
          </cell>
        </row>
        <row r="806">
          <cell r="A806">
            <v>2370</v>
          </cell>
          <cell r="B806">
            <v>100</v>
          </cell>
        </row>
        <row r="807">
          <cell r="A807">
            <v>2371</v>
          </cell>
          <cell r="B807">
            <v>100</v>
          </cell>
        </row>
        <row r="808">
          <cell r="A808">
            <v>2372</v>
          </cell>
          <cell r="B808">
            <v>100</v>
          </cell>
        </row>
        <row r="809">
          <cell r="A809">
            <v>2373</v>
          </cell>
          <cell r="B809">
            <v>175</v>
          </cell>
        </row>
        <row r="810">
          <cell r="A810">
            <v>2374</v>
          </cell>
          <cell r="B810">
            <v>150</v>
          </cell>
        </row>
        <row r="811">
          <cell r="A811">
            <v>2375</v>
          </cell>
          <cell r="B811">
            <v>175</v>
          </cell>
        </row>
        <row r="812">
          <cell r="A812">
            <v>2376</v>
          </cell>
          <cell r="B812">
            <v>100</v>
          </cell>
        </row>
        <row r="813">
          <cell r="A813">
            <v>2377</v>
          </cell>
          <cell r="B813">
            <v>100</v>
          </cell>
        </row>
        <row r="814">
          <cell r="A814">
            <v>2378</v>
          </cell>
          <cell r="B814">
            <v>175</v>
          </cell>
        </row>
        <row r="815">
          <cell r="A815">
            <v>2379</v>
          </cell>
          <cell r="B815">
            <v>100</v>
          </cell>
        </row>
        <row r="816">
          <cell r="A816">
            <v>2380</v>
          </cell>
          <cell r="B816">
            <v>100</v>
          </cell>
        </row>
        <row r="817">
          <cell r="A817">
            <v>2381</v>
          </cell>
          <cell r="B817">
            <v>100</v>
          </cell>
        </row>
        <row r="818">
          <cell r="A818">
            <v>2382</v>
          </cell>
          <cell r="B818">
            <v>100</v>
          </cell>
        </row>
        <row r="819">
          <cell r="A819">
            <v>2383</v>
          </cell>
          <cell r="B819">
            <v>100</v>
          </cell>
        </row>
        <row r="820">
          <cell r="A820">
            <v>2384</v>
          </cell>
          <cell r="B820">
            <v>100</v>
          </cell>
        </row>
        <row r="821">
          <cell r="A821">
            <v>2385</v>
          </cell>
          <cell r="B821">
            <v>100</v>
          </cell>
        </row>
        <row r="822">
          <cell r="A822">
            <v>2386</v>
          </cell>
          <cell r="B822">
            <v>100</v>
          </cell>
        </row>
        <row r="823">
          <cell r="A823">
            <v>2387</v>
          </cell>
          <cell r="B823">
            <v>100</v>
          </cell>
        </row>
        <row r="824">
          <cell r="A824">
            <v>2388</v>
          </cell>
          <cell r="B824">
            <v>100</v>
          </cell>
        </row>
        <row r="825">
          <cell r="A825">
            <v>2389</v>
          </cell>
          <cell r="B825">
            <v>100</v>
          </cell>
        </row>
        <row r="826">
          <cell r="A826">
            <v>2390</v>
          </cell>
          <cell r="B826">
            <v>100</v>
          </cell>
        </row>
        <row r="827">
          <cell r="A827">
            <v>2391</v>
          </cell>
          <cell r="B827">
            <v>100</v>
          </cell>
        </row>
        <row r="828">
          <cell r="A828">
            <v>2392</v>
          </cell>
          <cell r="B828">
            <v>100</v>
          </cell>
        </row>
        <row r="829">
          <cell r="A829">
            <v>2393</v>
          </cell>
          <cell r="B829">
            <v>100</v>
          </cell>
        </row>
        <row r="830">
          <cell r="A830">
            <v>2394</v>
          </cell>
          <cell r="B830">
            <v>100</v>
          </cell>
        </row>
        <row r="831">
          <cell r="A831">
            <v>2395</v>
          </cell>
          <cell r="B831">
            <v>100</v>
          </cell>
        </row>
        <row r="832">
          <cell r="A832">
            <v>2396</v>
          </cell>
          <cell r="B832">
            <v>100</v>
          </cell>
        </row>
        <row r="833">
          <cell r="A833">
            <v>2397</v>
          </cell>
          <cell r="B833">
            <v>675</v>
          </cell>
        </row>
        <row r="834">
          <cell r="A834">
            <v>2398</v>
          </cell>
          <cell r="B834">
            <v>275</v>
          </cell>
        </row>
        <row r="835">
          <cell r="A835">
            <v>2399</v>
          </cell>
          <cell r="B835">
            <v>275</v>
          </cell>
        </row>
        <row r="836">
          <cell r="A836">
            <v>2400</v>
          </cell>
          <cell r="B836">
            <v>200</v>
          </cell>
        </row>
        <row r="837">
          <cell r="A837">
            <v>2401</v>
          </cell>
          <cell r="B837">
            <v>200</v>
          </cell>
        </row>
        <row r="838">
          <cell r="A838">
            <v>2402</v>
          </cell>
          <cell r="B838">
            <v>150</v>
          </cell>
        </row>
        <row r="839">
          <cell r="A839">
            <v>2403</v>
          </cell>
          <cell r="B839">
            <v>100</v>
          </cell>
        </row>
        <row r="840">
          <cell r="A840">
            <v>2404</v>
          </cell>
          <cell r="B840">
            <v>200</v>
          </cell>
        </row>
        <row r="841">
          <cell r="A841">
            <v>2405</v>
          </cell>
          <cell r="B841">
            <v>200</v>
          </cell>
        </row>
        <row r="842">
          <cell r="A842">
            <v>2406</v>
          </cell>
          <cell r="B842">
            <v>225</v>
          </cell>
        </row>
        <row r="843">
          <cell r="A843">
            <v>2407</v>
          </cell>
          <cell r="B843">
            <v>275</v>
          </cell>
        </row>
        <row r="844">
          <cell r="A844">
            <v>2408</v>
          </cell>
          <cell r="B844">
            <v>150</v>
          </cell>
        </row>
        <row r="845">
          <cell r="A845">
            <v>2409</v>
          </cell>
          <cell r="B845">
            <v>150</v>
          </cell>
        </row>
        <row r="846">
          <cell r="A846">
            <v>2410</v>
          </cell>
          <cell r="B846">
            <v>150</v>
          </cell>
        </row>
        <row r="847">
          <cell r="A847">
            <v>2411</v>
          </cell>
          <cell r="B847">
            <v>125</v>
          </cell>
        </row>
        <row r="848">
          <cell r="A848">
            <v>2412</v>
          </cell>
          <cell r="B848">
            <v>225</v>
          </cell>
        </row>
        <row r="849">
          <cell r="A849">
            <v>2413</v>
          </cell>
          <cell r="B849">
            <v>125</v>
          </cell>
        </row>
        <row r="850">
          <cell r="A850">
            <v>2414</v>
          </cell>
          <cell r="B850">
            <v>150</v>
          </cell>
        </row>
        <row r="851">
          <cell r="A851">
            <v>2415</v>
          </cell>
          <cell r="B851">
            <v>150</v>
          </cell>
        </row>
        <row r="852">
          <cell r="A852">
            <v>2416</v>
          </cell>
          <cell r="B852">
            <v>1100</v>
          </cell>
        </row>
        <row r="853">
          <cell r="A853">
            <v>2417</v>
          </cell>
          <cell r="B853">
            <v>100</v>
          </cell>
        </row>
        <row r="854">
          <cell r="A854">
            <v>2418</v>
          </cell>
          <cell r="B854">
            <v>100</v>
          </cell>
        </row>
        <row r="855">
          <cell r="A855">
            <v>2419</v>
          </cell>
          <cell r="B855">
            <v>100</v>
          </cell>
        </row>
        <row r="856">
          <cell r="A856">
            <v>2420</v>
          </cell>
          <cell r="B856">
            <v>275</v>
          </cell>
        </row>
        <row r="857">
          <cell r="A857">
            <v>2421</v>
          </cell>
          <cell r="B857">
            <v>200</v>
          </cell>
        </row>
        <row r="858">
          <cell r="A858">
            <v>2422</v>
          </cell>
          <cell r="B858">
            <v>100</v>
          </cell>
        </row>
        <row r="859">
          <cell r="A859">
            <v>2424</v>
          </cell>
          <cell r="B859">
            <v>125</v>
          </cell>
        </row>
        <row r="860">
          <cell r="A860">
            <v>2425</v>
          </cell>
          <cell r="B860">
            <v>125</v>
          </cell>
        </row>
        <row r="861">
          <cell r="A861">
            <v>2426</v>
          </cell>
          <cell r="B861">
            <v>1100</v>
          </cell>
        </row>
        <row r="862">
          <cell r="A862">
            <v>2427</v>
          </cell>
          <cell r="B862">
            <v>1300</v>
          </cell>
        </row>
        <row r="863">
          <cell r="A863">
            <v>2428</v>
          </cell>
          <cell r="B863">
            <v>150</v>
          </cell>
        </row>
        <row r="864">
          <cell r="A864">
            <v>2429</v>
          </cell>
          <cell r="B864">
            <v>100</v>
          </cell>
        </row>
        <row r="865">
          <cell r="A865">
            <v>2430</v>
          </cell>
          <cell r="B865">
            <v>275</v>
          </cell>
        </row>
        <row r="866">
          <cell r="A866">
            <v>2431</v>
          </cell>
          <cell r="B866">
            <v>125</v>
          </cell>
        </row>
        <row r="867">
          <cell r="A867">
            <v>2432</v>
          </cell>
          <cell r="B867">
            <v>125</v>
          </cell>
        </row>
        <row r="868">
          <cell r="A868">
            <v>2433</v>
          </cell>
          <cell r="B868">
            <v>175</v>
          </cell>
        </row>
        <row r="869">
          <cell r="A869">
            <v>2434</v>
          </cell>
          <cell r="B869">
            <v>125</v>
          </cell>
        </row>
        <row r="870">
          <cell r="A870">
            <v>2435</v>
          </cell>
          <cell r="B870">
            <v>100</v>
          </cell>
        </row>
        <row r="871">
          <cell r="A871">
            <v>2436</v>
          </cell>
          <cell r="B871">
            <v>125</v>
          </cell>
        </row>
        <row r="872">
          <cell r="A872">
            <v>2437</v>
          </cell>
          <cell r="B872">
            <v>100</v>
          </cell>
        </row>
        <row r="873">
          <cell r="A873">
            <v>2438</v>
          </cell>
          <cell r="B873">
            <v>100</v>
          </cell>
        </row>
        <row r="874">
          <cell r="A874">
            <v>2439</v>
          </cell>
          <cell r="B874">
            <v>100</v>
          </cell>
        </row>
        <row r="875">
          <cell r="A875">
            <v>2440</v>
          </cell>
          <cell r="B875">
            <v>225</v>
          </cell>
        </row>
        <row r="876">
          <cell r="A876">
            <v>2441</v>
          </cell>
          <cell r="B876">
            <v>175</v>
          </cell>
        </row>
        <row r="877">
          <cell r="A877">
            <v>2442</v>
          </cell>
          <cell r="B877">
            <v>100</v>
          </cell>
        </row>
        <row r="878">
          <cell r="A878">
            <v>2443</v>
          </cell>
          <cell r="B878">
            <v>100</v>
          </cell>
        </row>
        <row r="879">
          <cell r="A879">
            <v>2444</v>
          </cell>
          <cell r="B879">
            <v>1100</v>
          </cell>
        </row>
        <row r="880">
          <cell r="A880">
            <v>2445</v>
          </cell>
          <cell r="B880">
            <v>100</v>
          </cell>
        </row>
        <row r="881">
          <cell r="A881">
            <v>2446</v>
          </cell>
          <cell r="B881">
            <v>175</v>
          </cell>
        </row>
        <row r="882">
          <cell r="A882">
            <v>2595</v>
          </cell>
          <cell r="B882">
            <v>200</v>
          </cell>
        </row>
        <row r="883">
          <cell r="A883">
            <v>2596</v>
          </cell>
          <cell r="B883">
            <v>150</v>
          </cell>
        </row>
        <row r="884">
          <cell r="A884">
            <v>2597</v>
          </cell>
          <cell r="B884">
            <v>100</v>
          </cell>
        </row>
        <row r="885">
          <cell r="A885">
            <v>2950</v>
          </cell>
          <cell r="B885">
            <v>975</v>
          </cell>
        </row>
        <row r="886">
          <cell r="A886">
            <v>2951</v>
          </cell>
          <cell r="B886">
            <v>800</v>
          </cell>
        </row>
        <row r="887">
          <cell r="A887">
            <v>2952</v>
          </cell>
          <cell r="B887">
            <v>1100</v>
          </cell>
        </row>
        <row r="888">
          <cell r="A888">
            <v>2953</v>
          </cell>
          <cell r="B888">
            <v>1100</v>
          </cell>
        </row>
        <row r="889">
          <cell r="A889">
            <v>2954</v>
          </cell>
          <cell r="B889">
            <v>1100</v>
          </cell>
        </row>
        <row r="890">
          <cell r="A890">
            <v>2955</v>
          </cell>
          <cell r="B890">
            <v>975</v>
          </cell>
        </row>
        <row r="891">
          <cell r="A891">
            <v>2956</v>
          </cell>
          <cell r="B891">
            <v>100</v>
          </cell>
        </row>
        <row r="892">
          <cell r="A892">
            <v>2957</v>
          </cell>
          <cell r="B892">
            <v>1300</v>
          </cell>
        </row>
        <row r="893">
          <cell r="A893">
            <v>2958</v>
          </cell>
          <cell r="B893">
            <v>100</v>
          </cell>
        </row>
        <row r="894">
          <cell r="A894">
            <v>2959</v>
          </cell>
          <cell r="B894">
            <v>100</v>
          </cell>
        </row>
        <row r="895">
          <cell r="A895">
            <v>2960</v>
          </cell>
          <cell r="B895">
            <v>100</v>
          </cell>
        </row>
        <row r="896">
          <cell r="A896">
            <v>2961</v>
          </cell>
          <cell r="B896">
            <v>100</v>
          </cell>
        </row>
        <row r="897">
          <cell r="A897">
            <v>2962</v>
          </cell>
          <cell r="B897">
            <v>275</v>
          </cell>
        </row>
        <row r="898">
          <cell r="A898">
            <v>2963</v>
          </cell>
          <cell r="B898">
            <v>150</v>
          </cell>
        </row>
        <row r="899">
          <cell r="A899">
            <v>2964</v>
          </cell>
          <cell r="B899">
            <v>150</v>
          </cell>
        </row>
        <row r="900">
          <cell r="A900">
            <v>2965</v>
          </cell>
          <cell r="B900">
            <v>1100</v>
          </cell>
        </row>
        <row r="901">
          <cell r="A901">
            <v>2966</v>
          </cell>
          <cell r="B901">
            <v>150</v>
          </cell>
        </row>
        <row r="902">
          <cell r="A902">
            <v>2967</v>
          </cell>
          <cell r="B902">
            <v>100</v>
          </cell>
        </row>
        <row r="903">
          <cell r="A903">
            <v>2968</v>
          </cell>
          <cell r="B903">
            <v>150</v>
          </cell>
        </row>
        <row r="904">
          <cell r="A904">
            <v>2969</v>
          </cell>
          <cell r="B904">
            <v>150</v>
          </cell>
        </row>
        <row r="905">
          <cell r="A905">
            <v>2970</v>
          </cell>
          <cell r="B905">
            <v>150</v>
          </cell>
        </row>
        <row r="906">
          <cell r="A906">
            <v>2971</v>
          </cell>
          <cell r="B906">
            <v>175</v>
          </cell>
        </row>
        <row r="907">
          <cell r="A907">
            <v>2972</v>
          </cell>
          <cell r="B907">
            <v>125</v>
          </cell>
        </row>
        <row r="908">
          <cell r="A908">
            <v>2973</v>
          </cell>
          <cell r="B908">
            <v>225</v>
          </cell>
        </row>
        <row r="909">
          <cell r="A909">
            <v>2974</v>
          </cell>
          <cell r="B909">
            <v>125</v>
          </cell>
        </row>
        <row r="910">
          <cell r="A910">
            <v>2975</v>
          </cell>
          <cell r="B910">
            <v>125</v>
          </cell>
        </row>
        <row r="911">
          <cell r="A911">
            <v>2976</v>
          </cell>
          <cell r="B911">
            <v>125</v>
          </cell>
        </row>
        <row r="912">
          <cell r="A912">
            <v>2977</v>
          </cell>
          <cell r="B912">
            <v>175</v>
          </cell>
        </row>
        <row r="913">
          <cell r="A913">
            <v>2978</v>
          </cell>
          <cell r="B913">
            <v>175</v>
          </cell>
        </row>
        <row r="914">
          <cell r="A914">
            <v>2979</v>
          </cell>
          <cell r="B914">
            <v>800</v>
          </cell>
        </row>
        <row r="915">
          <cell r="A915">
            <v>2980</v>
          </cell>
          <cell r="B915">
            <v>800</v>
          </cell>
        </row>
        <row r="916">
          <cell r="A916">
            <v>2981</v>
          </cell>
          <cell r="B916">
            <v>800</v>
          </cell>
        </row>
        <row r="917">
          <cell r="A917">
            <v>2982</v>
          </cell>
          <cell r="B917">
            <v>800</v>
          </cell>
        </row>
        <row r="918">
          <cell r="A918">
            <v>2983</v>
          </cell>
          <cell r="B918">
            <v>1300</v>
          </cell>
        </row>
        <row r="919">
          <cell r="A919">
            <v>2984</v>
          </cell>
          <cell r="B919">
            <v>1100</v>
          </cell>
        </row>
        <row r="920">
          <cell r="A920">
            <v>2985</v>
          </cell>
          <cell r="B920">
            <v>975</v>
          </cell>
        </row>
        <row r="921">
          <cell r="A921">
            <v>2986</v>
          </cell>
          <cell r="B921">
            <v>100</v>
          </cell>
        </row>
        <row r="922">
          <cell r="A922">
            <v>2987</v>
          </cell>
          <cell r="B922">
            <v>100</v>
          </cell>
        </row>
        <row r="923">
          <cell r="A923">
            <v>2988</v>
          </cell>
          <cell r="B923">
            <v>100</v>
          </cell>
        </row>
        <row r="924">
          <cell r="A924">
            <v>2989</v>
          </cell>
          <cell r="B924">
            <v>400</v>
          </cell>
        </row>
        <row r="925">
          <cell r="A925">
            <v>2990</v>
          </cell>
          <cell r="B925">
            <v>350</v>
          </cell>
        </row>
        <row r="926">
          <cell r="A926">
            <v>2991</v>
          </cell>
          <cell r="B926">
            <v>100</v>
          </cell>
        </row>
        <row r="927">
          <cell r="A927">
            <v>2992</v>
          </cell>
          <cell r="B927">
            <v>125</v>
          </cell>
        </row>
        <row r="928">
          <cell r="A928">
            <v>2993</v>
          </cell>
          <cell r="B928">
            <v>275</v>
          </cell>
        </row>
        <row r="929">
          <cell r="A929">
            <v>2994</v>
          </cell>
          <cell r="B929">
            <v>100</v>
          </cell>
        </row>
        <row r="930">
          <cell r="A930">
            <v>2995</v>
          </cell>
          <cell r="B930">
            <v>400</v>
          </cell>
        </row>
        <row r="931">
          <cell r="A931">
            <v>2996</v>
          </cell>
          <cell r="B931">
            <v>100</v>
          </cell>
        </row>
        <row r="932">
          <cell r="A932">
            <v>2997</v>
          </cell>
          <cell r="B932">
            <v>200</v>
          </cell>
        </row>
        <row r="933">
          <cell r="A933">
            <v>2998</v>
          </cell>
          <cell r="B933">
            <v>150</v>
          </cell>
        </row>
        <row r="934">
          <cell r="A934">
            <v>2999</v>
          </cell>
          <cell r="B934">
            <v>125</v>
          </cell>
        </row>
        <row r="935">
          <cell r="A935">
            <v>3001</v>
          </cell>
          <cell r="B935">
            <v>250</v>
          </cell>
        </row>
        <row r="936">
          <cell r="A936">
            <v>3002</v>
          </cell>
          <cell r="B936">
            <v>100</v>
          </cell>
        </row>
        <row r="937">
          <cell r="A937">
            <v>3003</v>
          </cell>
          <cell r="B937">
            <v>100</v>
          </cell>
        </row>
        <row r="938">
          <cell r="A938">
            <v>3004</v>
          </cell>
          <cell r="B938">
            <v>100</v>
          </cell>
        </row>
        <row r="939">
          <cell r="A939">
            <v>3005</v>
          </cell>
          <cell r="B939">
            <v>100</v>
          </cell>
        </row>
        <row r="940">
          <cell r="A940">
            <v>3006</v>
          </cell>
          <cell r="B940">
            <v>150</v>
          </cell>
        </row>
        <row r="941">
          <cell r="A941">
            <v>3007</v>
          </cell>
          <cell r="B941">
            <v>225</v>
          </cell>
        </row>
        <row r="942">
          <cell r="A942">
            <v>3008</v>
          </cell>
          <cell r="B942">
            <v>200</v>
          </cell>
        </row>
        <row r="943">
          <cell r="A943">
            <v>3009</v>
          </cell>
          <cell r="B943">
            <v>100</v>
          </cell>
        </row>
        <row r="944">
          <cell r="A944">
            <v>3010</v>
          </cell>
          <cell r="B944">
            <v>100</v>
          </cell>
        </row>
        <row r="945">
          <cell r="A945">
            <v>3011</v>
          </cell>
          <cell r="B945">
            <v>100</v>
          </cell>
        </row>
        <row r="946">
          <cell r="A946">
            <v>3012</v>
          </cell>
          <cell r="B946">
            <v>100</v>
          </cell>
        </row>
        <row r="947">
          <cell r="A947">
            <v>3013</v>
          </cell>
          <cell r="B947">
            <v>100</v>
          </cell>
        </row>
        <row r="948">
          <cell r="A948">
            <v>3014</v>
          </cell>
          <cell r="B948">
            <v>100</v>
          </cell>
        </row>
        <row r="949">
          <cell r="A949">
            <v>3015</v>
          </cell>
          <cell r="B949">
            <v>100</v>
          </cell>
        </row>
        <row r="950">
          <cell r="A950">
            <v>3016</v>
          </cell>
          <cell r="B950">
            <v>100</v>
          </cell>
        </row>
        <row r="951">
          <cell r="A951">
            <v>3017</v>
          </cell>
          <cell r="B951">
            <v>225</v>
          </cell>
        </row>
        <row r="952">
          <cell r="A952">
            <v>3018</v>
          </cell>
          <cell r="B952">
            <v>100</v>
          </cell>
        </row>
        <row r="953">
          <cell r="A953">
            <v>3019</v>
          </cell>
          <cell r="B953">
            <v>225</v>
          </cell>
        </row>
        <row r="954">
          <cell r="A954">
            <v>3020</v>
          </cell>
          <cell r="B954">
            <v>100</v>
          </cell>
        </row>
        <row r="955">
          <cell r="A955">
            <v>3021</v>
          </cell>
          <cell r="B955">
            <v>100</v>
          </cell>
        </row>
        <row r="956">
          <cell r="A956">
            <v>3022</v>
          </cell>
          <cell r="B956">
            <v>100</v>
          </cell>
        </row>
        <row r="957">
          <cell r="A957">
            <v>3023</v>
          </cell>
          <cell r="B957">
            <v>100</v>
          </cell>
        </row>
        <row r="958">
          <cell r="A958">
            <v>3024</v>
          </cell>
          <cell r="B958">
            <v>100</v>
          </cell>
        </row>
        <row r="959">
          <cell r="A959">
            <v>3025</v>
          </cell>
          <cell r="B959">
            <v>250</v>
          </cell>
        </row>
        <row r="960">
          <cell r="A960">
            <v>3026</v>
          </cell>
          <cell r="B960">
            <v>100</v>
          </cell>
        </row>
        <row r="961">
          <cell r="A961">
            <v>3027</v>
          </cell>
          <cell r="B961">
            <v>100</v>
          </cell>
        </row>
        <row r="962">
          <cell r="A962">
            <v>3028</v>
          </cell>
          <cell r="B962">
            <v>100</v>
          </cell>
        </row>
        <row r="963">
          <cell r="A963">
            <v>3029</v>
          </cell>
          <cell r="B963">
            <v>100</v>
          </cell>
        </row>
        <row r="964">
          <cell r="A964">
            <v>3030</v>
          </cell>
          <cell r="B964">
            <v>250</v>
          </cell>
        </row>
        <row r="965">
          <cell r="A965">
            <v>3031</v>
          </cell>
          <cell r="B965">
            <v>225</v>
          </cell>
        </row>
        <row r="966">
          <cell r="A966">
            <v>3032</v>
          </cell>
          <cell r="B966">
            <v>225</v>
          </cell>
        </row>
        <row r="967">
          <cell r="A967">
            <v>3033</v>
          </cell>
          <cell r="B967">
            <v>100</v>
          </cell>
        </row>
        <row r="968">
          <cell r="A968">
            <v>3034</v>
          </cell>
          <cell r="B968">
            <v>100</v>
          </cell>
        </row>
        <row r="969">
          <cell r="A969">
            <v>3035</v>
          </cell>
          <cell r="B969">
            <v>100</v>
          </cell>
        </row>
        <row r="970">
          <cell r="A970">
            <v>3036</v>
          </cell>
          <cell r="B970">
            <v>100</v>
          </cell>
        </row>
        <row r="971">
          <cell r="A971">
            <v>3037</v>
          </cell>
          <cell r="B971">
            <v>100</v>
          </cell>
        </row>
        <row r="972">
          <cell r="A972">
            <v>3038</v>
          </cell>
          <cell r="B972">
            <v>175</v>
          </cell>
        </row>
        <row r="973">
          <cell r="A973">
            <v>3039</v>
          </cell>
          <cell r="B973">
            <v>100</v>
          </cell>
        </row>
        <row r="974">
          <cell r="A974">
            <v>3040</v>
          </cell>
          <cell r="B974">
            <v>200</v>
          </cell>
        </row>
        <row r="975">
          <cell r="A975">
            <v>3041</v>
          </cell>
          <cell r="B975">
            <v>100</v>
          </cell>
        </row>
        <row r="976">
          <cell r="A976">
            <v>3042</v>
          </cell>
          <cell r="B976">
            <v>100</v>
          </cell>
        </row>
        <row r="977">
          <cell r="A977">
            <v>3043</v>
          </cell>
          <cell r="B977">
            <v>100</v>
          </cell>
        </row>
        <row r="978">
          <cell r="A978">
            <v>3044</v>
          </cell>
          <cell r="B978">
            <v>100</v>
          </cell>
        </row>
        <row r="979">
          <cell r="A979">
            <v>3045</v>
          </cell>
          <cell r="B979">
            <v>100</v>
          </cell>
        </row>
        <row r="980">
          <cell r="A980">
            <v>3046</v>
          </cell>
          <cell r="B980">
            <v>150</v>
          </cell>
        </row>
        <row r="981">
          <cell r="A981">
            <v>3047</v>
          </cell>
          <cell r="B981">
            <v>200</v>
          </cell>
        </row>
        <row r="982">
          <cell r="A982">
            <v>3048</v>
          </cell>
          <cell r="B982">
            <v>275</v>
          </cell>
        </row>
        <row r="983">
          <cell r="A983">
            <v>3049</v>
          </cell>
          <cell r="B983">
            <v>100</v>
          </cell>
        </row>
        <row r="984">
          <cell r="A984">
            <v>3050</v>
          </cell>
          <cell r="B984">
            <v>275</v>
          </cell>
        </row>
        <row r="985">
          <cell r="A985">
            <v>3051</v>
          </cell>
          <cell r="B985">
            <v>150</v>
          </cell>
        </row>
        <row r="986">
          <cell r="A986">
            <v>3052</v>
          </cell>
          <cell r="B986">
            <v>100</v>
          </cell>
        </row>
        <row r="987">
          <cell r="A987">
            <v>3053</v>
          </cell>
          <cell r="B987">
            <v>825</v>
          </cell>
        </row>
        <row r="988">
          <cell r="A988">
            <v>3054</v>
          </cell>
          <cell r="B988">
            <v>125</v>
          </cell>
        </row>
        <row r="989">
          <cell r="A989">
            <v>3055</v>
          </cell>
          <cell r="B989">
            <v>100</v>
          </cell>
        </row>
        <row r="990">
          <cell r="A990">
            <v>3056</v>
          </cell>
          <cell r="B990">
            <v>150</v>
          </cell>
        </row>
        <row r="991">
          <cell r="A991">
            <v>3057</v>
          </cell>
          <cell r="B991">
            <v>100</v>
          </cell>
        </row>
        <row r="992">
          <cell r="A992">
            <v>3058</v>
          </cell>
          <cell r="B992">
            <v>100</v>
          </cell>
        </row>
        <row r="993">
          <cell r="A993">
            <v>3059</v>
          </cell>
          <cell r="B993">
            <v>1100</v>
          </cell>
        </row>
        <row r="994">
          <cell r="A994">
            <v>3060</v>
          </cell>
          <cell r="B994">
            <v>1100</v>
          </cell>
        </row>
        <row r="995">
          <cell r="A995">
            <v>3061</v>
          </cell>
          <cell r="B995">
            <v>825</v>
          </cell>
        </row>
        <row r="996">
          <cell r="A996">
            <v>3062</v>
          </cell>
          <cell r="B996">
            <v>825</v>
          </cell>
        </row>
        <row r="997">
          <cell r="A997">
            <v>3063</v>
          </cell>
          <cell r="B997">
            <v>825</v>
          </cell>
        </row>
        <row r="998">
          <cell r="A998">
            <v>3064</v>
          </cell>
          <cell r="B998">
            <v>825</v>
          </cell>
        </row>
        <row r="999">
          <cell r="A999">
            <v>3065</v>
          </cell>
          <cell r="B999">
            <v>675</v>
          </cell>
        </row>
        <row r="1000">
          <cell r="A1000">
            <v>3066</v>
          </cell>
          <cell r="B1000">
            <v>675</v>
          </cell>
        </row>
        <row r="1001">
          <cell r="A1001">
            <v>3067</v>
          </cell>
          <cell r="B1001">
            <v>225</v>
          </cell>
        </row>
        <row r="1002">
          <cell r="A1002">
            <v>3068</v>
          </cell>
          <cell r="B1002">
            <v>950</v>
          </cell>
        </row>
        <row r="1003">
          <cell r="A1003">
            <v>3069</v>
          </cell>
          <cell r="B1003">
            <v>950</v>
          </cell>
        </row>
        <row r="1004">
          <cell r="A1004">
            <v>3070</v>
          </cell>
          <cell r="B1004">
            <v>825</v>
          </cell>
        </row>
        <row r="1005">
          <cell r="A1005">
            <v>3071</v>
          </cell>
          <cell r="B1005">
            <v>825</v>
          </cell>
        </row>
        <row r="1006">
          <cell r="A1006">
            <v>3072</v>
          </cell>
          <cell r="B1006">
            <v>950</v>
          </cell>
        </row>
        <row r="1007">
          <cell r="A1007">
            <v>3073</v>
          </cell>
          <cell r="B1007">
            <v>950</v>
          </cell>
        </row>
        <row r="1008">
          <cell r="A1008">
            <v>3074</v>
          </cell>
          <cell r="B1008">
            <v>825</v>
          </cell>
        </row>
        <row r="1009">
          <cell r="A1009">
            <v>3075</v>
          </cell>
          <cell r="B1009">
            <v>825</v>
          </cell>
        </row>
        <row r="1010">
          <cell r="A1010">
            <v>3076</v>
          </cell>
          <cell r="B1010">
            <v>150</v>
          </cell>
        </row>
        <row r="1011">
          <cell r="A1011">
            <v>3077</v>
          </cell>
          <cell r="B1011">
            <v>100</v>
          </cell>
        </row>
        <row r="1012">
          <cell r="A1012">
            <v>3078</v>
          </cell>
          <cell r="B1012">
            <v>175</v>
          </cell>
        </row>
        <row r="1013">
          <cell r="A1013">
            <v>3079</v>
          </cell>
          <cell r="B1013">
            <v>175</v>
          </cell>
        </row>
        <row r="1014">
          <cell r="A1014">
            <v>3080</v>
          </cell>
          <cell r="B1014">
            <v>100</v>
          </cell>
        </row>
        <row r="1015">
          <cell r="A1015">
            <v>3081</v>
          </cell>
          <cell r="B1015">
            <v>100</v>
          </cell>
        </row>
        <row r="1016">
          <cell r="A1016">
            <v>3082</v>
          </cell>
          <cell r="B1016">
            <v>100</v>
          </cell>
        </row>
        <row r="1017">
          <cell r="A1017">
            <v>3083</v>
          </cell>
          <cell r="B1017">
            <v>100</v>
          </cell>
        </row>
        <row r="1018">
          <cell r="A1018">
            <v>3084</v>
          </cell>
          <cell r="B1018">
            <v>100</v>
          </cell>
        </row>
        <row r="1019">
          <cell r="A1019">
            <v>3085</v>
          </cell>
          <cell r="B1019">
            <v>150</v>
          </cell>
        </row>
        <row r="1020">
          <cell r="A1020">
            <v>3086</v>
          </cell>
          <cell r="B1020">
            <v>125</v>
          </cell>
        </row>
        <row r="1021">
          <cell r="A1021">
            <v>3087</v>
          </cell>
          <cell r="B1021">
            <v>100</v>
          </cell>
        </row>
        <row r="1022">
          <cell r="A1022">
            <v>3088</v>
          </cell>
          <cell r="B1022">
            <v>100</v>
          </cell>
        </row>
        <row r="1023">
          <cell r="A1023">
            <v>3089</v>
          </cell>
          <cell r="B1023">
            <v>100</v>
          </cell>
        </row>
        <row r="1024">
          <cell r="A1024">
            <v>3090</v>
          </cell>
          <cell r="B1024">
            <v>100</v>
          </cell>
        </row>
        <row r="1025">
          <cell r="A1025">
            <v>3091</v>
          </cell>
          <cell r="B1025">
            <v>100</v>
          </cell>
        </row>
        <row r="1026">
          <cell r="A1026">
            <v>3092</v>
          </cell>
          <cell r="B1026">
            <v>100</v>
          </cell>
        </row>
        <row r="1027">
          <cell r="A1027">
            <v>3093</v>
          </cell>
          <cell r="B1027">
            <v>325</v>
          </cell>
        </row>
        <row r="1028">
          <cell r="A1028">
            <v>3094</v>
          </cell>
          <cell r="B1028">
            <v>125</v>
          </cell>
        </row>
        <row r="1029">
          <cell r="A1029">
            <v>3095</v>
          </cell>
          <cell r="B1029">
            <v>200</v>
          </cell>
        </row>
        <row r="1030">
          <cell r="A1030">
            <v>3096</v>
          </cell>
          <cell r="B1030">
            <v>100</v>
          </cell>
        </row>
        <row r="1031">
          <cell r="A1031">
            <v>3097</v>
          </cell>
          <cell r="B1031">
            <v>100</v>
          </cell>
        </row>
        <row r="1032">
          <cell r="A1032">
            <v>3098</v>
          </cell>
          <cell r="B1032">
            <v>225</v>
          </cell>
        </row>
        <row r="1033">
          <cell r="A1033">
            <v>3099</v>
          </cell>
          <cell r="B1033">
            <v>200</v>
          </cell>
        </row>
        <row r="1034">
          <cell r="A1034">
            <v>3100</v>
          </cell>
          <cell r="B1034">
            <v>200</v>
          </cell>
        </row>
        <row r="1035">
          <cell r="A1035">
            <v>3101</v>
          </cell>
          <cell r="B1035">
            <v>150</v>
          </cell>
        </row>
        <row r="1036">
          <cell r="A1036">
            <v>3102</v>
          </cell>
          <cell r="B1036">
            <v>100</v>
          </cell>
        </row>
        <row r="1037">
          <cell r="A1037">
            <v>3103</v>
          </cell>
          <cell r="B1037">
            <v>100</v>
          </cell>
        </row>
        <row r="1038">
          <cell r="A1038">
            <v>3104</v>
          </cell>
          <cell r="B1038">
            <v>100</v>
          </cell>
        </row>
        <row r="1039">
          <cell r="A1039">
            <v>3105</v>
          </cell>
          <cell r="B1039">
            <v>100</v>
          </cell>
        </row>
        <row r="1040">
          <cell r="A1040">
            <v>3106</v>
          </cell>
          <cell r="B1040">
            <v>150</v>
          </cell>
        </row>
        <row r="1041">
          <cell r="A1041">
            <v>3107</v>
          </cell>
          <cell r="B1041">
            <v>125</v>
          </cell>
        </row>
        <row r="1042">
          <cell r="A1042">
            <v>3108</v>
          </cell>
          <cell r="B1042">
            <v>200</v>
          </cell>
        </row>
        <row r="1043">
          <cell r="A1043">
            <v>3480</v>
          </cell>
          <cell r="B1043">
            <v>1100</v>
          </cell>
        </row>
        <row r="1044">
          <cell r="A1044">
            <v>3481</v>
          </cell>
          <cell r="B1044">
            <v>225</v>
          </cell>
        </row>
        <row r="1045">
          <cell r="A1045">
            <v>3482</v>
          </cell>
          <cell r="B1045">
            <v>250</v>
          </cell>
        </row>
        <row r="1046">
          <cell r="A1046">
            <v>3483</v>
          </cell>
          <cell r="B1046">
            <v>250</v>
          </cell>
        </row>
        <row r="1047">
          <cell r="A1047">
            <v>3484</v>
          </cell>
          <cell r="B1047">
            <v>400</v>
          </cell>
        </row>
        <row r="1048">
          <cell r="A1048">
            <v>3485</v>
          </cell>
          <cell r="B1048">
            <v>400</v>
          </cell>
        </row>
        <row r="1049">
          <cell r="A1049">
            <v>3486</v>
          </cell>
          <cell r="B1049">
            <v>175</v>
          </cell>
        </row>
        <row r="1050">
          <cell r="A1050">
            <v>3487</v>
          </cell>
          <cell r="B1050">
            <v>400</v>
          </cell>
        </row>
        <row r="1051">
          <cell r="A1051">
            <v>3488</v>
          </cell>
          <cell r="B1051">
            <v>400</v>
          </cell>
        </row>
        <row r="1052">
          <cell r="A1052">
            <v>3489</v>
          </cell>
          <cell r="B1052">
            <v>350</v>
          </cell>
        </row>
        <row r="1053">
          <cell r="A1053">
            <v>3490</v>
          </cell>
          <cell r="B1053">
            <v>400</v>
          </cell>
        </row>
        <row r="1054">
          <cell r="A1054">
            <v>3491</v>
          </cell>
          <cell r="B1054">
            <v>400</v>
          </cell>
        </row>
        <row r="1055">
          <cell r="A1055">
            <v>3492</v>
          </cell>
          <cell r="B1055">
            <v>400</v>
          </cell>
        </row>
        <row r="1056">
          <cell r="A1056">
            <v>3493</v>
          </cell>
          <cell r="B1056">
            <v>300</v>
          </cell>
        </row>
        <row r="1057">
          <cell r="A1057">
            <v>3494</v>
          </cell>
          <cell r="B1057">
            <v>350</v>
          </cell>
        </row>
        <row r="1058">
          <cell r="A1058">
            <v>3495</v>
          </cell>
          <cell r="B1058">
            <v>350</v>
          </cell>
        </row>
        <row r="1059">
          <cell r="A1059">
            <v>3496</v>
          </cell>
          <cell r="B1059">
            <v>350</v>
          </cell>
        </row>
        <row r="1060">
          <cell r="A1060">
            <v>3497</v>
          </cell>
          <cell r="B1060">
            <v>300</v>
          </cell>
        </row>
        <row r="1061">
          <cell r="A1061">
            <v>3498</v>
          </cell>
          <cell r="B1061">
            <v>225</v>
          </cell>
        </row>
        <row r="1062">
          <cell r="A1062">
            <v>3499</v>
          </cell>
          <cell r="B1062">
            <v>175</v>
          </cell>
        </row>
        <row r="1063">
          <cell r="A1063">
            <v>3500</v>
          </cell>
          <cell r="B1063">
            <v>175</v>
          </cell>
        </row>
        <row r="1064">
          <cell r="A1064">
            <v>3501</v>
          </cell>
          <cell r="B1064">
            <v>175</v>
          </cell>
        </row>
        <row r="1065">
          <cell r="A1065">
            <v>3502</v>
          </cell>
          <cell r="B1065">
            <v>175</v>
          </cell>
        </row>
        <row r="1066">
          <cell r="A1066">
            <v>3503</v>
          </cell>
          <cell r="B1066">
            <v>175</v>
          </cell>
        </row>
        <row r="1067">
          <cell r="A1067">
            <v>3504</v>
          </cell>
          <cell r="B1067">
            <v>175</v>
          </cell>
        </row>
        <row r="1068">
          <cell r="A1068">
            <v>3505</v>
          </cell>
          <cell r="B1068">
            <v>175</v>
          </cell>
        </row>
        <row r="1069">
          <cell r="A1069">
            <v>3506</v>
          </cell>
          <cell r="B1069">
            <v>175</v>
          </cell>
        </row>
        <row r="1070">
          <cell r="A1070">
            <v>3507</v>
          </cell>
          <cell r="B1070">
            <v>175</v>
          </cell>
        </row>
        <row r="1071">
          <cell r="A1071">
            <v>3508</v>
          </cell>
          <cell r="B1071">
            <v>175</v>
          </cell>
        </row>
        <row r="1072">
          <cell r="A1072">
            <v>3509</v>
          </cell>
          <cell r="B1072">
            <v>100</v>
          </cell>
        </row>
        <row r="1073">
          <cell r="A1073">
            <v>3510</v>
          </cell>
          <cell r="B1073">
            <v>100</v>
          </cell>
        </row>
        <row r="1074">
          <cell r="A1074">
            <v>3511</v>
          </cell>
          <cell r="B1074">
            <v>125</v>
          </cell>
        </row>
        <row r="1075">
          <cell r="A1075">
            <v>3512</v>
          </cell>
          <cell r="B1075">
            <v>125</v>
          </cell>
        </row>
        <row r="1076">
          <cell r="A1076">
            <v>3513</v>
          </cell>
          <cell r="B1076">
            <v>200</v>
          </cell>
        </row>
        <row r="1077">
          <cell r="A1077">
            <v>3514</v>
          </cell>
          <cell r="B1077">
            <v>175</v>
          </cell>
        </row>
        <row r="1078">
          <cell r="A1078">
            <v>3515</v>
          </cell>
          <cell r="B1078">
            <v>400</v>
          </cell>
        </row>
        <row r="1079">
          <cell r="A1079">
            <v>3516</v>
          </cell>
          <cell r="B1079">
            <v>300</v>
          </cell>
        </row>
        <row r="1080">
          <cell r="A1080">
            <v>3517</v>
          </cell>
          <cell r="B1080">
            <v>300</v>
          </cell>
        </row>
        <row r="1081">
          <cell r="A1081">
            <v>3518</v>
          </cell>
          <cell r="B1081">
            <v>100</v>
          </cell>
        </row>
        <row r="1082">
          <cell r="A1082">
            <v>3519</v>
          </cell>
          <cell r="B1082">
            <v>350</v>
          </cell>
        </row>
        <row r="1083">
          <cell r="A1083">
            <v>3520</v>
          </cell>
          <cell r="B1083">
            <v>100</v>
          </cell>
        </row>
        <row r="1084">
          <cell r="A1084">
            <v>3521</v>
          </cell>
          <cell r="B1084">
            <v>100</v>
          </cell>
        </row>
        <row r="1085">
          <cell r="A1085">
            <v>3522</v>
          </cell>
          <cell r="B1085">
            <v>150</v>
          </cell>
        </row>
        <row r="1086">
          <cell r="A1086">
            <v>3523</v>
          </cell>
          <cell r="B1086">
            <v>300</v>
          </cell>
        </row>
        <row r="1087">
          <cell r="A1087">
            <v>3524</v>
          </cell>
          <cell r="B1087">
            <v>100</v>
          </cell>
        </row>
        <row r="1088">
          <cell r="A1088">
            <v>3525</v>
          </cell>
          <cell r="B1088">
            <v>175</v>
          </cell>
        </row>
        <row r="1089">
          <cell r="A1089">
            <v>3526</v>
          </cell>
          <cell r="B1089">
            <v>100</v>
          </cell>
        </row>
        <row r="1090">
          <cell r="A1090">
            <v>3527</v>
          </cell>
          <cell r="B1090">
            <v>100</v>
          </cell>
        </row>
        <row r="1091">
          <cell r="A1091">
            <v>3528</v>
          </cell>
          <cell r="B1091">
            <v>100</v>
          </cell>
        </row>
        <row r="1092">
          <cell r="A1092">
            <v>3529</v>
          </cell>
          <cell r="B1092">
            <v>100</v>
          </cell>
        </row>
        <row r="1093">
          <cell r="A1093">
            <v>3530</v>
          </cell>
          <cell r="B1093">
            <v>100</v>
          </cell>
        </row>
        <row r="1094">
          <cell r="A1094">
            <v>3531</v>
          </cell>
          <cell r="B1094">
            <v>100</v>
          </cell>
        </row>
        <row r="1095">
          <cell r="A1095">
            <v>3532</v>
          </cell>
          <cell r="B1095">
            <v>275</v>
          </cell>
        </row>
        <row r="1096">
          <cell r="A1096">
            <v>3533</v>
          </cell>
          <cell r="B1096">
            <v>275</v>
          </cell>
        </row>
        <row r="1097">
          <cell r="A1097">
            <v>3534</v>
          </cell>
          <cell r="B1097">
            <v>275</v>
          </cell>
        </row>
        <row r="1098">
          <cell r="A1098">
            <v>3535</v>
          </cell>
          <cell r="B1098">
            <v>150</v>
          </cell>
        </row>
        <row r="1099">
          <cell r="A1099">
            <v>3536</v>
          </cell>
          <cell r="B1099">
            <v>200</v>
          </cell>
        </row>
        <row r="1100">
          <cell r="A1100">
            <v>3537</v>
          </cell>
          <cell r="B1100">
            <v>125</v>
          </cell>
        </row>
        <row r="1101">
          <cell r="A1101">
            <v>3538</v>
          </cell>
          <cell r="B1101">
            <v>125</v>
          </cell>
        </row>
        <row r="1102">
          <cell r="A1102">
            <v>3539</v>
          </cell>
          <cell r="B1102">
            <v>200</v>
          </cell>
        </row>
        <row r="1103">
          <cell r="A1103">
            <v>3540</v>
          </cell>
          <cell r="B1103">
            <v>100</v>
          </cell>
        </row>
        <row r="1104">
          <cell r="A1104">
            <v>3541</v>
          </cell>
          <cell r="B1104">
            <v>200</v>
          </cell>
        </row>
        <row r="1105">
          <cell r="A1105">
            <v>3542</v>
          </cell>
          <cell r="B1105">
            <v>125</v>
          </cell>
        </row>
        <row r="1106">
          <cell r="A1106">
            <v>3543</v>
          </cell>
          <cell r="B1106">
            <v>125</v>
          </cell>
        </row>
        <row r="1107">
          <cell r="A1107">
            <v>3544</v>
          </cell>
          <cell r="B1107">
            <v>125</v>
          </cell>
        </row>
        <row r="1108">
          <cell r="A1108">
            <v>3547</v>
          </cell>
          <cell r="B1108">
            <v>150</v>
          </cell>
        </row>
        <row r="1109">
          <cell r="A1109">
            <v>3548</v>
          </cell>
          <cell r="B1109">
            <v>100</v>
          </cell>
        </row>
        <row r="1110">
          <cell r="A1110">
            <v>3549</v>
          </cell>
          <cell r="B1110">
            <v>250</v>
          </cell>
        </row>
        <row r="1111">
          <cell r="A1111">
            <v>3550</v>
          </cell>
          <cell r="B1111">
            <v>100</v>
          </cell>
        </row>
        <row r="1112">
          <cell r="A1112">
            <v>3551</v>
          </cell>
          <cell r="B1112">
            <v>350</v>
          </cell>
        </row>
        <row r="1113">
          <cell r="A1113">
            <v>3552</v>
          </cell>
          <cell r="B1113">
            <v>250</v>
          </cell>
        </row>
        <row r="1114">
          <cell r="A1114">
            <v>3553</v>
          </cell>
          <cell r="B1114">
            <v>250</v>
          </cell>
        </row>
        <row r="1115">
          <cell r="A1115">
            <v>3554</v>
          </cell>
          <cell r="B1115">
            <v>250</v>
          </cell>
        </row>
        <row r="1116">
          <cell r="A1116">
            <v>3555</v>
          </cell>
          <cell r="B1116">
            <v>250</v>
          </cell>
        </row>
        <row r="1117">
          <cell r="A1117">
            <v>3556</v>
          </cell>
          <cell r="B1117">
            <v>250</v>
          </cell>
        </row>
        <row r="1118">
          <cell r="A1118">
            <v>3557</v>
          </cell>
          <cell r="B1118">
            <v>250</v>
          </cell>
        </row>
        <row r="1119">
          <cell r="A1119">
            <v>3558</v>
          </cell>
          <cell r="B1119">
            <v>100</v>
          </cell>
        </row>
        <row r="1120">
          <cell r="A1120">
            <v>3559</v>
          </cell>
          <cell r="B1120">
            <v>250</v>
          </cell>
        </row>
        <row r="1121">
          <cell r="A1121">
            <v>3560</v>
          </cell>
          <cell r="B1121">
            <v>350</v>
          </cell>
        </row>
        <row r="1122">
          <cell r="A1122">
            <v>3561</v>
          </cell>
          <cell r="B1122">
            <v>400</v>
          </cell>
        </row>
        <row r="1123">
          <cell r="A1123">
            <v>3562</v>
          </cell>
          <cell r="B1123">
            <v>100</v>
          </cell>
        </row>
        <row r="1124">
          <cell r="A1124">
            <v>3563</v>
          </cell>
          <cell r="B1124">
            <v>100</v>
          </cell>
        </row>
        <row r="1125">
          <cell r="A1125">
            <v>3564</v>
          </cell>
          <cell r="B1125">
            <v>100</v>
          </cell>
        </row>
        <row r="1126">
          <cell r="A1126">
            <v>3565</v>
          </cell>
          <cell r="B1126">
            <v>125</v>
          </cell>
        </row>
        <row r="1127">
          <cell r="A1127">
            <v>3566</v>
          </cell>
          <cell r="B1127">
            <v>125</v>
          </cell>
        </row>
        <row r="1128">
          <cell r="A1128">
            <v>3567</v>
          </cell>
          <cell r="B1128">
            <v>125</v>
          </cell>
        </row>
        <row r="1129">
          <cell r="A1129">
            <v>3568</v>
          </cell>
          <cell r="B1129">
            <v>100</v>
          </cell>
        </row>
        <row r="1130">
          <cell r="A1130">
            <v>3569</v>
          </cell>
          <cell r="B1130">
            <v>200</v>
          </cell>
        </row>
        <row r="1131">
          <cell r="A1131">
            <v>3570</v>
          </cell>
          <cell r="B1131">
            <v>100</v>
          </cell>
        </row>
        <row r="1132">
          <cell r="A1132">
            <v>3571</v>
          </cell>
          <cell r="B1132">
            <v>125</v>
          </cell>
        </row>
        <row r="1133">
          <cell r="A1133">
            <v>3572</v>
          </cell>
          <cell r="B1133">
            <v>100</v>
          </cell>
        </row>
        <row r="1134">
          <cell r="A1134">
            <v>3573</v>
          </cell>
          <cell r="B1134">
            <v>100</v>
          </cell>
        </row>
        <row r="1135">
          <cell r="A1135">
            <v>3575</v>
          </cell>
          <cell r="B1135">
            <v>125</v>
          </cell>
        </row>
        <row r="1136">
          <cell r="A1136">
            <v>3576</v>
          </cell>
          <cell r="B1136">
            <v>125</v>
          </cell>
        </row>
        <row r="1137">
          <cell r="A1137">
            <v>3577</v>
          </cell>
          <cell r="B1137">
            <v>100</v>
          </cell>
        </row>
        <row r="1138">
          <cell r="A1138">
            <v>3578</v>
          </cell>
          <cell r="B1138">
            <v>100</v>
          </cell>
        </row>
        <row r="1139">
          <cell r="A1139">
            <v>3579</v>
          </cell>
          <cell r="B1139">
            <v>100</v>
          </cell>
        </row>
        <row r="1140">
          <cell r="A1140">
            <v>3580</v>
          </cell>
          <cell r="B1140">
            <v>100</v>
          </cell>
        </row>
        <row r="1141">
          <cell r="A1141">
            <v>3581</v>
          </cell>
          <cell r="B1141">
            <v>200</v>
          </cell>
        </row>
        <row r="1142">
          <cell r="A1142">
            <v>3582</v>
          </cell>
          <cell r="B1142">
            <v>100</v>
          </cell>
        </row>
        <row r="1143">
          <cell r="A1143">
            <v>3583</v>
          </cell>
          <cell r="B1143">
            <v>125</v>
          </cell>
        </row>
        <row r="1144">
          <cell r="A1144">
            <v>3584</v>
          </cell>
          <cell r="B1144">
            <v>125</v>
          </cell>
        </row>
        <row r="1145">
          <cell r="A1145">
            <v>3585</v>
          </cell>
          <cell r="B1145">
            <v>275</v>
          </cell>
        </row>
        <row r="1146">
          <cell r="A1146">
            <v>3586</v>
          </cell>
          <cell r="B1146">
            <v>275</v>
          </cell>
        </row>
        <row r="1147">
          <cell r="A1147">
            <v>3587</v>
          </cell>
          <cell r="B1147">
            <v>150</v>
          </cell>
        </row>
        <row r="1148">
          <cell r="A1148">
            <v>3588</v>
          </cell>
          <cell r="B1148">
            <v>100</v>
          </cell>
        </row>
        <row r="1149">
          <cell r="A1149">
            <v>3589</v>
          </cell>
          <cell r="B1149">
            <v>100</v>
          </cell>
        </row>
        <row r="1150">
          <cell r="A1150">
            <v>3590</v>
          </cell>
          <cell r="B1150">
            <v>200</v>
          </cell>
        </row>
        <row r="1151">
          <cell r="A1151">
            <v>3591</v>
          </cell>
          <cell r="B1151">
            <v>150</v>
          </cell>
        </row>
        <row r="1152">
          <cell r="A1152">
            <v>3592</v>
          </cell>
          <cell r="B1152">
            <v>150</v>
          </cell>
        </row>
        <row r="1153">
          <cell r="A1153">
            <v>3593</v>
          </cell>
          <cell r="B1153">
            <v>175</v>
          </cell>
        </row>
        <row r="1154">
          <cell r="A1154">
            <v>3594</v>
          </cell>
          <cell r="B1154">
            <v>125</v>
          </cell>
        </row>
        <row r="1155">
          <cell r="A1155">
            <v>3595</v>
          </cell>
          <cell r="B1155">
            <v>125</v>
          </cell>
        </row>
        <row r="1156">
          <cell r="A1156">
            <v>3596</v>
          </cell>
          <cell r="B1156">
            <v>175</v>
          </cell>
        </row>
        <row r="1157">
          <cell r="A1157">
            <v>3597</v>
          </cell>
          <cell r="B1157">
            <v>125</v>
          </cell>
        </row>
        <row r="1158">
          <cell r="A1158">
            <v>3598</v>
          </cell>
          <cell r="B1158">
            <v>100</v>
          </cell>
        </row>
        <row r="1159">
          <cell r="A1159">
            <v>3599</v>
          </cell>
          <cell r="B1159">
            <v>150</v>
          </cell>
        </row>
        <row r="1160">
          <cell r="A1160">
            <v>3600</v>
          </cell>
          <cell r="B1160">
            <v>125</v>
          </cell>
        </row>
        <row r="1161">
          <cell r="A1161">
            <v>3601</v>
          </cell>
          <cell r="B1161">
            <v>125</v>
          </cell>
        </row>
        <row r="1162">
          <cell r="A1162">
            <v>3602</v>
          </cell>
          <cell r="B1162">
            <v>125</v>
          </cell>
        </row>
        <row r="1163">
          <cell r="A1163">
            <v>3603</v>
          </cell>
          <cell r="B1163">
            <v>200</v>
          </cell>
        </row>
        <row r="1164">
          <cell r="A1164">
            <v>3604</v>
          </cell>
          <cell r="B1164">
            <v>200</v>
          </cell>
        </row>
        <row r="1165">
          <cell r="A1165">
            <v>3605</v>
          </cell>
          <cell r="B1165">
            <v>150</v>
          </cell>
        </row>
        <row r="1166">
          <cell r="A1166">
            <v>3606</v>
          </cell>
          <cell r="B1166">
            <v>100</v>
          </cell>
        </row>
        <row r="1167">
          <cell r="A1167">
            <v>3607</v>
          </cell>
          <cell r="B1167">
            <v>200</v>
          </cell>
        </row>
        <row r="1168">
          <cell r="A1168">
            <v>3608</v>
          </cell>
          <cell r="B1168">
            <v>200</v>
          </cell>
        </row>
        <row r="1169">
          <cell r="A1169">
            <v>3609</v>
          </cell>
          <cell r="B1169">
            <v>125</v>
          </cell>
        </row>
        <row r="1170">
          <cell r="A1170">
            <v>3610</v>
          </cell>
          <cell r="B1170">
            <v>100</v>
          </cell>
        </row>
        <row r="1171">
          <cell r="A1171">
            <v>3611</v>
          </cell>
          <cell r="B1171">
            <v>100</v>
          </cell>
        </row>
        <row r="1172">
          <cell r="A1172">
            <v>3612</v>
          </cell>
          <cell r="B1172">
            <v>100</v>
          </cell>
        </row>
        <row r="1173">
          <cell r="A1173">
            <v>3613</v>
          </cell>
          <cell r="B1173">
            <v>100</v>
          </cell>
        </row>
        <row r="1174">
          <cell r="A1174">
            <v>3614</v>
          </cell>
          <cell r="B1174">
            <v>200</v>
          </cell>
        </row>
        <row r="1175">
          <cell r="A1175">
            <v>3615</v>
          </cell>
          <cell r="B1175">
            <v>100</v>
          </cell>
        </row>
        <row r="1176">
          <cell r="A1176">
            <v>3616</v>
          </cell>
          <cell r="B1176">
            <v>100</v>
          </cell>
        </row>
        <row r="1177">
          <cell r="A1177">
            <v>3617</v>
          </cell>
          <cell r="B1177">
            <v>100</v>
          </cell>
        </row>
        <row r="1178">
          <cell r="A1178">
            <v>3618</v>
          </cell>
          <cell r="B1178">
            <v>100</v>
          </cell>
        </row>
        <row r="1179">
          <cell r="A1179">
            <v>3619</v>
          </cell>
          <cell r="B1179">
            <v>275</v>
          </cell>
        </row>
        <row r="1180">
          <cell r="A1180">
            <v>3620</v>
          </cell>
          <cell r="B1180">
            <v>100</v>
          </cell>
        </row>
        <row r="1181">
          <cell r="A1181">
            <v>3621</v>
          </cell>
          <cell r="B1181">
            <v>100</v>
          </cell>
        </row>
        <row r="1182">
          <cell r="A1182">
            <v>3622</v>
          </cell>
          <cell r="B1182">
            <v>100</v>
          </cell>
        </row>
        <row r="1183">
          <cell r="A1183">
            <v>3623</v>
          </cell>
          <cell r="B1183">
            <v>125</v>
          </cell>
        </row>
        <row r="1184">
          <cell r="A1184">
            <v>3624</v>
          </cell>
          <cell r="B1184">
            <v>100</v>
          </cell>
        </row>
        <row r="1185">
          <cell r="A1185">
            <v>3625</v>
          </cell>
          <cell r="B1185">
            <v>100</v>
          </cell>
        </row>
        <row r="1186">
          <cell r="A1186">
            <v>3626</v>
          </cell>
          <cell r="B1186">
            <v>100</v>
          </cell>
        </row>
        <row r="1187">
          <cell r="A1187">
            <v>3627</v>
          </cell>
          <cell r="B1187">
            <v>225</v>
          </cell>
        </row>
        <row r="1188">
          <cell r="A1188">
            <v>3629</v>
          </cell>
          <cell r="B1188">
            <v>225</v>
          </cell>
        </row>
        <row r="1189">
          <cell r="A1189">
            <v>3630</v>
          </cell>
          <cell r="B1189">
            <v>175</v>
          </cell>
        </row>
        <row r="1190">
          <cell r="A1190">
            <v>3631</v>
          </cell>
          <cell r="B1190">
            <v>175</v>
          </cell>
        </row>
        <row r="1191">
          <cell r="A1191">
            <v>3632</v>
          </cell>
          <cell r="B1191">
            <v>275</v>
          </cell>
        </row>
        <row r="1192">
          <cell r="A1192">
            <v>3633</v>
          </cell>
          <cell r="B1192">
            <v>225</v>
          </cell>
        </row>
        <row r="1193">
          <cell r="A1193">
            <v>3634</v>
          </cell>
          <cell r="B1193">
            <v>100</v>
          </cell>
        </row>
        <row r="1194">
          <cell r="A1194">
            <v>3635</v>
          </cell>
          <cell r="B1194">
            <v>325</v>
          </cell>
        </row>
        <row r="1195">
          <cell r="A1195">
            <v>3636</v>
          </cell>
          <cell r="B1195">
            <v>225</v>
          </cell>
        </row>
        <row r="1196">
          <cell r="A1196">
            <v>3637</v>
          </cell>
          <cell r="B1196">
            <v>200</v>
          </cell>
        </row>
        <row r="1197">
          <cell r="A1197">
            <v>3638</v>
          </cell>
          <cell r="B1197">
            <v>100</v>
          </cell>
        </row>
        <row r="1198">
          <cell r="A1198">
            <v>3639</v>
          </cell>
          <cell r="B1198">
            <v>150</v>
          </cell>
        </row>
        <row r="1199">
          <cell r="A1199">
            <v>3640</v>
          </cell>
          <cell r="B1199">
            <v>150</v>
          </cell>
        </row>
        <row r="1200">
          <cell r="A1200">
            <v>3641</v>
          </cell>
          <cell r="B1200">
            <v>150</v>
          </cell>
        </row>
        <row r="1201">
          <cell r="A1201">
            <v>3642</v>
          </cell>
          <cell r="B1201">
            <v>100</v>
          </cell>
        </row>
        <row r="1202">
          <cell r="A1202">
            <v>3643</v>
          </cell>
          <cell r="B1202">
            <v>125</v>
          </cell>
        </row>
        <row r="1203">
          <cell r="A1203">
            <v>3644</v>
          </cell>
          <cell r="B1203">
            <v>125</v>
          </cell>
        </row>
        <row r="1204">
          <cell r="A1204">
            <v>3645</v>
          </cell>
          <cell r="B1204">
            <v>100</v>
          </cell>
        </row>
        <row r="1205">
          <cell r="A1205">
            <v>3646</v>
          </cell>
          <cell r="B1205">
            <v>275</v>
          </cell>
        </row>
        <row r="1206">
          <cell r="A1206">
            <v>3647</v>
          </cell>
          <cell r="B1206">
            <v>125</v>
          </cell>
        </row>
        <row r="1207">
          <cell r="A1207">
            <v>3648</v>
          </cell>
          <cell r="B1207">
            <v>225</v>
          </cell>
        </row>
        <row r="1208">
          <cell r="A1208">
            <v>3649</v>
          </cell>
          <cell r="B1208">
            <v>225</v>
          </cell>
        </row>
        <row r="1209">
          <cell r="A1209">
            <v>3650</v>
          </cell>
          <cell r="B1209">
            <v>200</v>
          </cell>
        </row>
        <row r="1210">
          <cell r="A1210">
            <v>3651</v>
          </cell>
          <cell r="B1210">
            <v>325</v>
          </cell>
        </row>
        <row r="1211">
          <cell r="A1211">
            <v>3652</v>
          </cell>
          <cell r="B1211">
            <v>325</v>
          </cell>
        </row>
        <row r="1212">
          <cell r="A1212">
            <v>3653</v>
          </cell>
          <cell r="B1212">
            <v>275</v>
          </cell>
        </row>
        <row r="1213">
          <cell r="A1213">
            <v>3654</v>
          </cell>
          <cell r="B1213">
            <v>150</v>
          </cell>
        </row>
        <row r="1214">
          <cell r="A1214">
            <v>3655</v>
          </cell>
          <cell r="B1214">
            <v>200</v>
          </cell>
        </row>
        <row r="1215">
          <cell r="A1215">
            <v>3656</v>
          </cell>
          <cell r="B1215">
            <v>200</v>
          </cell>
        </row>
        <row r="1216">
          <cell r="A1216">
            <v>3657</v>
          </cell>
          <cell r="B1216">
            <v>200</v>
          </cell>
        </row>
        <row r="1217">
          <cell r="A1217">
            <v>3658</v>
          </cell>
          <cell r="B1217">
            <v>200</v>
          </cell>
        </row>
        <row r="1218">
          <cell r="A1218">
            <v>3660</v>
          </cell>
          <cell r="B1218">
            <v>175</v>
          </cell>
        </row>
        <row r="1219">
          <cell r="A1219">
            <v>3661</v>
          </cell>
          <cell r="B1219">
            <v>100</v>
          </cell>
        </row>
        <row r="1220">
          <cell r="A1220">
            <v>3662</v>
          </cell>
          <cell r="B1220">
            <v>100</v>
          </cell>
        </row>
        <row r="1221">
          <cell r="A1221">
            <v>3663</v>
          </cell>
          <cell r="B1221">
            <v>225</v>
          </cell>
        </row>
        <row r="1222">
          <cell r="A1222">
            <v>3664</v>
          </cell>
          <cell r="B1222">
            <v>150</v>
          </cell>
        </row>
        <row r="1223">
          <cell r="A1223">
            <v>3665</v>
          </cell>
          <cell r="B1223">
            <v>275</v>
          </cell>
        </row>
        <row r="1224">
          <cell r="A1224">
            <v>3666</v>
          </cell>
          <cell r="B1224">
            <v>100</v>
          </cell>
        </row>
        <row r="1225">
          <cell r="A1225">
            <v>3667</v>
          </cell>
          <cell r="B1225">
            <v>100</v>
          </cell>
        </row>
        <row r="1226">
          <cell r="A1226">
            <v>3668</v>
          </cell>
          <cell r="B1226">
            <v>100</v>
          </cell>
        </row>
        <row r="1227">
          <cell r="A1227">
            <v>3669</v>
          </cell>
          <cell r="B1227">
            <v>100</v>
          </cell>
        </row>
        <row r="1228">
          <cell r="A1228">
            <v>3670</v>
          </cell>
          <cell r="B1228">
            <v>200</v>
          </cell>
        </row>
        <row r="1229">
          <cell r="A1229">
            <v>3671</v>
          </cell>
          <cell r="B1229">
            <v>100</v>
          </cell>
        </row>
        <row r="1230">
          <cell r="A1230">
            <v>3672</v>
          </cell>
          <cell r="B1230">
            <v>150</v>
          </cell>
        </row>
        <row r="1231">
          <cell r="A1231">
            <v>3673</v>
          </cell>
          <cell r="B1231">
            <v>150</v>
          </cell>
        </row>
        <row r="1232">
          <cell r="A1232">
            <v>3674</v>
          </cell>
          <cell r="B1232">
            <v>125</v>
          </cell>
        </row>
        <row r="1233">
          <cell r="A1233">
            <v>3675</v>
          </cell>
          <cell r="B1233">
            <v>200</v>
          </cell>
        </row>
        <row r="1234">
          <cell r="A1234">
            <v>3676</v>
          </cell>
          <cell r="B1234">
            <v>200</v>
          </cell>
        </row>
        <row r="1235">
          <cell r="A1235">
            <v>3678</v>
          </cell>
          <cell r="B1235">
            <v>375</v>
          </cell>
        </row>
        <row r="1236">
          <cell r="A1236">
            <v>3679</v>
          </cell>
          <cell r="B1236">
            <v>100</v>
          </cell>
        </row>
        <row r="1237">
          <cell r="A1237">
            <v>3680</v>
          </cell>
          <cell r="B1237">
            <v>300</v>
          </cell>
        </row>
        <row r="1238">
          <cell r="A1238">
            <v>3681</v>
          </cell>
          <cell r="B1238">
            <v>350</v>
          </cell>
        </row>
        <row r="1239">
          <cell r="A1239">
            <v>3682</v>
          </cell>
          <cell r="B1239">
            <v>350</v>
          </cell>
        </row>
        <row r="1240">
          <cell r="A1240">
            <v>3683</v>
          </cell>
          <cell r="B1240">
            <v>350</v>
          </cell>
        </row>
        <row r="1241">
          <cell r="A1241">
            <v>3684</v>
          </cell>
          <cell r="B1241">
            <v>100</v>
          </cell>
        </row>
        <row r="1242">
          <cell r="A1242">
            <v>3685</v>
          </cell>
          <cell r="B1242">
            <v>225</v>
          </cell>
        </row>
        <row r="1243">
          <cell r="A1243">
            <v>3686</v>
          </cell>
          <cell r="B1243">
            <v>100</v>
          </cell>
        </row>
        <row r="1244">
          <cell r="A1244">
            <v>3687</v>
          </cell>
          <cell r="B1244">
            <v>300</v>
          </cell>
        </row>
        <row r="1245">
          <cell r="A1245">
            <v>3688</v>
          </cell>
          <cell r="B1245">
            <v>300</v>
          </cell>
        </row>
        <row r="1246">
          <cell r="A1246">
            <v>3689</v>
          </cell>
          <cell r="B1246">
            <v>300</v>
          </cell>
        </row>
        <row r="1247">
          <cell r="A1247">
            <v>3690</v>
          </cell>
          <cell r="B1247">
            <v>375</v>
          </cell>
        </row>
        <row r="1248">
          <cell r="A1248">
            <v>3691</v>
          </cell>
          <cell r="B1248">
            <v>200</v>
          </cell>
        </row>
        <row r="1249">
          <cell r="A1249">
            <v>3692</v>
          </cell>
          <cell r="B1249">
            <v>325</v>
          </cell>
        </row>
        <row r="1250">
          <cell r="A1250">
            <v>3693</v>
          </cell>
          <cell r="B1250">
            <v>100</v>
          </cell>
        </row>
        <row r="1251">
          <cell r="A1251">
            <v>3694</v>
          </cell>
          <cell r="B1251">
            <v>225</v>
          </cell>
        </row>
        <row r="1252">
          <cell r="A1252">
            <v>3695</v>
          </cell>
          <cell r="B1252">
            <v>200</v>
          </cell>
        </row>
        <row r="1253">
          <cell r="A1253">
            <v>3696</v>
          </cell>
          <cell r="B1253">
            <v>125</v>
          </cell>
        </row>
        <row r="1254">
          <cell r="A1254">
            <v>3697</v>
          </cell>
          <cell r="B1254">
            <v>200</v>
          </cell>
        </row>
        <row r="1255">
          <cell r="A1255">
            <v>3698</v>
          </cell>
          <cell r="B1255">
            <v>200</v>
          </cell>
        </row>
        <row r="1256">
          <cell r="A1256">
            <v>3699</v>
          </cell>
          <cell r="B1256">
            <v>300</v>
          </cell>
        </row>
        <row r="1257">
          <cell r="A1257">
            <v>3700</v>
          </cell>
          <cell r="B1257">
            <v>300</v>
          </cell>
        </row>
        <row r="1258">
          <cell r="A1258">
            <v>3701</v>
          </cell>
          <cell r="B1258">
            <v>300</v>
          </cell>
        </row>
        <row r="1259">
          <cell r="A1259">
            <v>3702</v>
          </cell>
          <cell r="B1259">
            <v>100</v>
          </cell>
        </row>
        <row r="1260">
          <cell r="A1260">
            <v>3703</v>
          </cell>
          <cell r="B1260">
            <v>200</v>
          </cell>
        </row>
        <row r="1261">
          <cell r="A1261">
            <v>3704</v>
          </cell>
          <cell r="B1261">
            <v>275</v>
          </cell>
        </row>
        <row r="1262">
          <cell r="A1262">
            <v>3705</v>
          </cell>
          <cell r="B1262">
            <v>275</v>
          </cell>
        </row>
        <row r="1263">
          <cell r="A1263">
            <v>3706</v>
          </cell>
          <cell r="B1263">
            <v>275</v>
          </cell>
        </row>
        <row r="1264">
          <cell r="A1264">
            <v>3707</v>
          </cell>
          <cell r="B1264">
            <v>100</v>
          </cell>
        </row>
        <row r="1265">
          <cell r="A1265">
            <v>3708</v>
          </cell>
          <cell r="B1265">
            <v>100</v>
          </cell>
        </row>
        <row r="1266">
          <cell r="A1266">
            <v>3709</v>
          </cell>
          <cell r="B1266">
            <v>200</v>
          </cell>
        </row>
        <row r="1267">
          <cell r="A1267">
            <v>3710</v>
          </cell>
          <cell r="B1267">
            <v>375</v>
          </cell>
        </row>
        <row r="1268">
          <cell r="A1268">
            <v>3711</v>
          </cell>
          <cell r="B1268">
            <v>225</v>
          </cell>
        </row>
        <row r="1269">
          <cell r="A1269">
            <v>3712</v>
          </cell>
          <cell r="B1269">
            <v>150</v>
          </cell>
        </row>
        <row r="1270">
          <cell r="A1270">
            <v>3713</v>
          </cell>
          <cell r="B1270">
            <v>275</v>
          </cell>
        </row>
        <row r="1271">
          <cell r="A1271">
            <v>3714</v>
          </cell>
          <cell r="B1271">
            <v>100</v>
          </cell>
        </row>
        <row r="1272">
          <cell r="A1272">
            <v>3715</v>
          </cell>
          <cell r="B1272">
            <v>100</v>
          </cell>
        </row>
        <row r="1273">
          <cell r="A1273">
            <v>3716</v>
          </cell>
          <cell r="B1273">
            <v>250</v>
          </cell>
        </row>
        <row r="1274">
          <cell r="A1274">
            <v>3717</v>
          </cell>
          <cell r="B1274">
            <v>150</v>
          </cell>
        </row>
        <row r="1275">
          <cell r="A1275">
            <v>3718</v>
          </cell>
          <cell r="B1275">
            <v>100</v>
          </cell>
        </row>
        <row r="1276">
          <cell r="A1276">
            <v>3719</v>
          </cell>
          <cell r="B1276">
            <v>100</v>
          </cell>
        </row>
        <row r="1277">
          <cell r="A1277">
            <v>3720</v>
          </cell>
          <cell r="B1277">
            <v>100</v>
          </cell>
        </row>
        <row r="1278">
          <cell r="A1278">
            <v>3721</v>
          </cell>
          <cell r="B1278">
            <v>225</v>
          </cell>
        </row>
        <row r="1279">
          <cell r="A1279">
            <v>3722</v>
          </cell>
          <cell r="B1279">
            <v>200</v>
          </cell>
        </row>
        <row r="1280">
          <cell r="A1280">
            <v>3723</v>
          </cell>
          <cell r="B1280">
            <v>300</v>
          </cell>
        </row>
        <row r="1281">
          <cell r="A1281">
            <v>3724</v>
          </cell>
          <cell r="B1281">
            <v>300</v>
          </cell>
        </row>
        <row r="1282">
          <cell r="A1282">
            <v>3725</v>
          </cell>
          <cell r="B1282">
            <v>175</v>
          </cell>
        </row>
        <row r="1283">
          <cell r="A1283">
            <v>3726</v>
          </cell>
          <cell r="B1283">
            <v>125</v>
          </cell>
        </row>
        <row r="1284">
          <cell r="A1284">
            <v>3727</v>
          </cell>
          <cell r="B1284">
            <v>125</v>
          </cell>
        </row>
        <row r="1285">
          <cell r="A1285">
            <v>3728</v>
          </cell>
          <cell r="B1285">
            <v>150</v>
          </cell>
        </row>
        <row r="1286">
          <cell r="A1286">
            <v>3729</v>
          </cell>
          <cell r="B1286">
            <v>200</v>
          </cell>
        </row>
        <row r="1287">
          <cell r="A1287">
            <v>3730</v>
          </cell>
          <cell r="B1287">
            <v>125</v>
          </cell>
        </row>
        <row r="1288">
          <cell r="A1288">
            <v>3731</v>
          </cell>
          <cell r="B1288">
            <v>125</v>
          </cell>
        </row>
        <row r="1289">
          <cell r="A1289">
            <v>3732</v>
          </cell>
          <cell r="B1289">
            <v>125</v>
          </cell>
        </row>
        <row r="1290">
          <cell r="A1290">
            <v>3733</v>
          </cell>
          <cell r="B1290">
            <v>350</v>
          </cell>
        </row>
        <row r="1291">
          <cell r="A1291">
            <v>3734</v>
          </cell>
          <cell r="B1291">
            <v>350</v>
          </cell>
        </row>
        <row r="1292">
          <cell r="A1292">
            <v>6257</v>
          </cell>
          <cell r="B1292">
            <v>100</v>
          </cell>
        </row>
        <row r="1293">
          <cell r="A1293">
            <v>6258</v>
          </cell>
          <cell r="B1293">
            <v>100</v>
          </cell>
        </row>
        <row r="1294">
          <cell r="A1294">
            <v>6259</v>
          </cell>
          <cell r="B1294">
            <v>100</v>
          </cell>
        </row>
        <row r="1295">
          <cell r="A1295">
            <v>6260</v>
          </cell>
          <cell r="B1295">
            <v>100</v>
          </cell>
        </row>
        <row r="1296">
          <cell r="A1296">
            <v>6261</v>
          </cell>
          <cell r="B1296">
            <v>100</v>
          </cell>
        </row>
        <row r="1297">
          <cell r="A1297">
            <v>6262</v>
          </cell>
          <cell r="B1297">
            <v>125</v>
          </cell>
        </row>
        <row r="1298">
          <cell r="A1298">
            <v>6263</v>
          </cell>
          <cell r="B1298">
            <v>125</v>
          </cell>
        </row>
        <row r="1299">
          <cell r="A1299">
            <v>6264</v>
          </cell>
          <cell r="B1299">
            <v>125</v>
          </cell>
        </row>
        <row r="1300">
          <cell r="A1300">
            <v>6265</v>
          </cell>
          <cell r="B1300">
            <v>125</v>
          </cell>
        </row>
        <row r="1301">
          <cell r="A1301">
            <v>6266</v>
          </cell>
          <cell r="B1301">
            <v>125</v>
          </cell>
        </row>
        <row r="1302">
          <cell r="A1302">
            <v>6267</v>
          </cell>
          <cell r="B1302">
            <v>100</v>
          </cell>
        </row>
        <row r="1303">
          <cell r="A1303">
            <v>6268</v>
          </cell>
          <cell r="B1303">
            <v>100</v>
          </cell>
        </row>
        <row r="1304">
          <cell r="A1304">
            <v>6269</v>
          </cell>
          <cell r="B1304">
            <v>150</v>
          </cell>
        </row>
        <row r="1305">
          <cell r="A1305">
            <v>6270</v>
          </cell>
          <cell r="B1305">
            <v>100</v>
          </cell>
        </row>
        <row r="1306">
          <cell r="A1306">
            <v>6271</v>
          </cell>
          <cell r="B1306">
            <v>150</v>
          </cell>
        </row>
        <row r="1307">
          <cell r="A1307">
            <v>6272</v>
          </cell>
          <cell r="B1307">
            <v>125</v>
          </cell>
        </row>
        <row r="1308">
          <cell r="A1308">
            <v>6273</v>
          </cell>
          <cell r="B1308">
            <v>100</v>
          </cell>
        </row>
        <row r="1309">
          <cell r="A1309">
            <v>6274</v>
          </cell>
          <cell r="B1309">
            <v>125</v>
          </cell>
        </row>
        <row r="1310">
          <cell r="A1310">
            <v>6275</v>
          </cell>
          <cell r="B1310">
            <v>100</v>
          </cell>
        </row>
        <row r="1311">
          <cell r="A1311">
            <v>6276</v>
          </cell>
          <cell r="B1311">
            <v>125</v>
          </cell>
        </row>
        <row r="1312">
          <cell r="A1312">
            <v>6277</v>
          </cell>
          <cell r="B1312">
            <v>100</v>
          </cell>
        </row>
        <row r="1313">
          <cell r="A1313">
            <v>6278</v>
          </cell>
          <cell r="B1313">
            <v>100</v>
          </cell>
        </row>
        <row r="1314">
          <cell r="A1314">
            <v>6279</v>
          </cell>
          <cell r="B1314">
            <v>125</v>
          </cell>
        </row>
        <row r="1315">
          <cell r="A1315">
            <v>6280</v>
          </cell>
          <cell r="B1315">
            <v>100</v>
          </cell>
        </row>
        <row r="1316">
          <cell r="A1316">
            <v>6281</v>
          </cell>
          <cell r="B1316">
            <v>100</v>
          </cell>
        </row>
        <row r="1317">
          <cell r="A1317">
            <v>6282</v>
          </cell>
          <cell r="B1317">
            <v>100</v>
          </cell>
        </row>
        <row r="1318">
          <cell r="A1318">
            <v>6283</v>
          </cell>
          <cell r="B1318">
            <v>150</v>
          </cell>
        </row>
        <row r="1319">
          <cell r="A1319">
            <v>6284</v>
          </cell>
          <cell r="B1319">
            <v>100</v>
          </cell>
        </row>
        <row r="1320">
          <cell r="A1320">
            <v>6285</v>
          </cell>
          <cell r="B1320">
            <v>125</v>
          </cell>
        </row>
        <row r="1321">
          <cell r="A1321">
            <v>6286</v>
          </cell>
          <cell r="B1321">
            <v>125</v>
          </cell>
        </row>
        <row r="1322">
          <cell r="A1322">
            <v>6287</v>
          </cell>
          <cell r="B1322">
            <v>100</v>
          </cell>
        </row>
        <row r="1323">
          <cell r="A1323">
            <v>6288</v>
          </cell>
          <cell r="B1323">
            <v>125</v>
          </cell>
        </row>
        <row r="1324">
          <cell r="A1324">
            <v>6289</v>
          </cell>
          <cell r="B1324">
            <v>100</v>
          </cell>
        </row>
        <row r="1325">
          <cell r="A1325">
            <v>6290</v>
          </cell>
          <cell r="B1325">
            <v>175</v>
          </cell>
        </row>
        <row r="1326">
          <cell r="A1326">
            <v>6291</v>
          </cell>
          <cell r="B1326">
            <v>125</v>
          </cell>
        </row>
        <row r="1327">
          <cell r="A1327">
            <v>6292</v>
          </cell>
          <cell r="B1327">
            <v>100</v>
          </cell>
        </row>
        <row r="1328">
          <cell r="A1328">
            <v>6441</v>
          </cell>
          <cell r="B1328">
            <v>150</v>
          </cell>
        </row>
        <row r="1329">
          <cell r="A1329">
            <v>6442</v>
          </cell>
          <cell r="B1329">
            <v>200</v>
          </cell>
        </row>
        <row r="1330">
          <cell r="A1330">
            <v>6443</v>
          </cell>
          <cell r="B1330">
            <v>100</v>
          </cell>
        </row>
        <row r="1331">
          <cell r="A1331">
            <v>6444</v>
          </cell>
          <cell r="B1331">
            <v>500</v>
          </cell>
        </row>
        <row r="1332">
          <cell r="A1332">
            <v>6445</v>
          </cell>
          <cell r="B1332">
            <v>300</v>
          </cell>
        </row>
        <row r="1333">
          <cell r="A1333">
            <v>6446</v>
          </cell>
          <cell r="B1333">
            <v>225</v>
          </cell>
        </row>
        <row r="1334">
          <cell r="A1334">
            <v>6447</v>
          </cell>
          <cell r="B1334">
            <v>100</v>
          </cell>
        </row>
        <row r="1335">
          <cell r="A1335">
            <v>6448</v>
          </cell>
          <cell r="B1335">
            <v>100</v>
          </cell>
        </row>
        <row r="1336">
          <cell r="A1336">
            <v>6449</v>
          </cell>
          <cell r="B1336">
            <v>100</v>
          </cell>
        </row>
        <row r="1337">
          <cell r="A1337">
            <v>6450</v>
          </cell>
          <cell r="B1337">
            <v>100</v>
          </cell>
        </row>
        <row r="1338">
          <cell r="A1338">
            <v>6451</v>
          </cell>
          <cell r="B1338">
            <v>175</v>
          </cell>
        </row>
        <row r="1339">
          <cell r="A1339">
            <v>6452</v>
          </cell>
          <cell r="B1339">
            <v>125</v>
          </cell>
        </row>
        <row r="1340">
          <cell r="A1340">
            <v>6453</v>
          </cell>
          <cell r="B1340">
            <v>300</v>
          </cell>
        </row>
        <row r="1341">
          <cell r="A1341">
            <v>6454</v>
          </cell>
          <cell r="B1341">
            <v>150</v>
          </cell>
        </row>
        <row r="1342">
          <cell r="A1342">
            <v>6455</v>
          </cell>
          <cell r="B1342">
            <v>100</v>
          </cell>
        </row>
        <row r="1343">
          <cell r="A1343">
            <v>6456</v>
          </cell>
          <cell r="B1343">
            <v>150</v>
          </cell>
        </row>
        <row r="1344">
          <cell r="A1344">
            <v>6457</v>
          </cell>
          <cell r="B1344">
            <v>100</v>
          </cell>
        </row>
        <row r="1345">
          <cell r="A1345">
            <v>6458</v>
          </cell>
          <cell r="B1345">
            <v>125</v>
          </cell>
        </row>
        <row r="1346">
          <cell r="A1346">
            <v>6459</v>
          </cell>
          <cell r="B1346">
            <v>300</v>
          </cell>
        </row>
        <row r="1347">
          <cell r="A1347">
            <v>6460</v>
          </cell>
          <cell r="B1347">
            <v>125</v>
          </cell>
        </row>
        <row r="1348">
          <cell r="A1348">
            <v>6461</v>
          </cell>
          <cell r="B1348">
            <v>125</v>
          </cell>
        </row>
        <row r="1349">
          <cell r="A1349">
            <v>6462</v>
          </cell>
          <cell r="B1349">
            <v>300</v>
          </cell>
        </row>
        <row r="1350">
          <cell r="A1350">
            <v>6463</v>
          </cell>
          <cell r="B1350">
            <v>100</v>
          </cell>
        </row>
        <row r="1351">
          <cell r="A1351">
            <v>6464</v>
          </cell>
          <cell r="B1351">
            <v>150</v>
          </cell>
        </row>
        <row r="1352">
          <cell r="A1352">
            <v>6465</v>
          </cell>
          <cell r="B1352">
            <v>100</v>
          </cell>
        </row>
        <row r="1353">
          <cell r="A1353">
            <v>6466</v>
          </cell>
          <cell r="B1353">
            <v>100</v>
          </cell>
        </row>
        <row r="1354">
          <cell r="A1354">
            <v>6467</v>
          </cell>
          <cell r="B1354">
            <v>100</v>
          </cell>
        </row>
        <row r="1355">
          <cell r="A1355">
            <v>6468</v>
          </cell>
          <cell r="B1355">
            <v>100</v>
          </cell>
        </row>
        <row r="1356">
          <cell r="A1356">
            <v>6469</v>
          </cell>
          <cell r="B1356">
            <v>100</v>
          </cell>
        </row>
        <row r="1357">
          <cell r="A1357">
            <v>6470</v>
          </cell>
          <cell r="B1357">
            <v>100</v>
          </cell>
        </row>
        <row r="1358">
          <cell r="A1358">
            <v>6471</v>
          </cell>
          <cell r="B1358">
            <v>125</v>
          </cell>
        </row>
        <row r="1359">
          <cell r="A1359">
            <v>6472</v>
          </cell>
          <cell r="B1359">
            <v>375</v>
          </cell>
        </row>
        <row r="1360">
          <cell r="A1360">
            <v>6473</v>
          </cell>
          <cell r="B1360">
            <v>425</v>
          </cell>
        </row>
        <row r="1361">
          <cell r="A1361">
            <v>6474</v>
          </cell>
          <cell r="B1361">
            <v>100</v>
          </cell>
        </row>
        <row r="1362">
          <cell r="A1362">
            <v>6475</v>
          </cell>
          <cell r="B1362">
            <v>125</v>
          </cell>
        </row>
        <row r="1363">
          <cell r="A1363">
            <v>6476</v>
          </cell>
          <cell r="B1363">
            <v>125</v>
          </cell>
        </row>
        <row r="1364">
          <cell r="A1364">
            <v>6477</v>
          </cell>
          <cell r="B1364">
            <v>175</v>
          </cell>
        </row>
        <row r="1365">
          <cell r="A1365">
            <v>6478</v>
          </cell>
          <cell r="B1365">
            <v>125</v>
          </cell>
        </row>
        <row r="1366">
          <cell r="A1366">
            <v>6479</v>
          </cell>
          <cell r="B1366">
            <v>425</v>
          </cell>
        </row>
        <row r="1367">
          <cell r="A1367">
            <v>6480</v>
          </cell>
          <cell r="B1367">
            <v>300</v>
          </cell>
        </row>
        <row r="1368">
          <cell r="A1368">
            <v>6481</v>
          </cell>
          <cell r="B1368">
            <v>425</v>
          </cell>
        </row>
        <row r="1369">
          <cell r="A1369">
            <v>6482</v>
          </cell>
          <cell r="B1369">
            <v>100</v>
          </cell>
        </row>
        <row r="1370">
          <cell r="A1370">
            <v>6483</v>
          </cell>
          <cell r="B1370">
            <v>100</v>
          </cell>
        </row>
        <row r="1371">
          <cell r="A1371">
            <v>6484</v>
          </cell>
          <cell r="B1371">
            <v>100</v>
          </cell>
        </row>
        <row r="1372">
          <cell r="A1372">
            <v>6485</v>
          </cell>
          <cell r="B1372">
            <v>100</v>
          </cell>
        </row>
        <row r="1373">
          <cell r="A1373">
            <v>6486</v>
          </cell>
          <cell r="B1373">
            <v>125</v>
          </cell>
        </row>
        <row r="1374">
          <cell r="A1374">
            <v>6487</v>
          </cell>
          <cell r="B1374">
            <v>1100</v>
          </cell>
        </row>
        <row r="1375">
          <cell r="A1375">
            <v>6488</v>
          </cell>
          <cell r="B1375">
            <v>1100</v>
          </cell>
        </row>
        <row r="1376">
          <cell r="A1376">
            <v>6489</v>
          </cell>
          <cell r="B1376">
            <v>175</v>
          </cell>
        </row>
        <row r="1377">
          <cell r="A1377">
            <v>6490</v>
          </cell>
          <cell r="B1377">
            <v>100</v>
          </cell>
        </row>
        <row r="1378">
          <cell r="A1378">
            <v>6491</v>
          </cell>
          <cell r="B1378">
            <v>125</v>
          </cell>
        </row>
        <row r="1379">
          <cell r="A1379">
            <v>6492</v>
          </cell>
          <cell r="B1379">
            <v>125</v>
          </cell>
        </row>
        <row r="1380">
          <cell r="A1380">
            <v>6493</v>
          </cell>
          <cell r="B1380">
            <v>150</v>
          </cell>
        </row>
        <row r="1381">
          <cell r="A1381">
            <v>6494</v>
          </cell>
          <cell r="B1381">
            <v>100</v>
          </cell>
        </row>
        <row r="1382">
          <cell r="A1382">
            <v>6495</v>
          </cell>
          <cell r="B1382">
            <v>100</v>
          </cell>
        </row>
        <row r="1383">
          <cell r="A1383">
            <v>6496</v>
          </cell>
          <cell r="B1383">
            <v>100</v>
          </cell>
        </row>
        <row r="1384">
          <cell r="A1384">
            <v>6497</v>
          </cell>
          <cell r="B1384">
            <v>150</v>
          </cell>
        </row>
        <row r="1385">
          <cell r="A1385">
            <v>7159</v>
          </cell>
          <cell r="B1385">
            <v>1300</v>
          </cell>
        </row>
        <row r="1386">
          <cell r="A1386">
            <v>7160</v>
          </cell>
          <cell r="B1386">
            <v>1300</v>
          </cell>
        </row>
        <row r="1387">
          <cell r="A1387">
            <v>7161</v>
          </cell>
          <cell r="B1387">
            <v>500</v>
          </cell>
        </row>
        <row r="1388">
          <cell r="A1388">
            <v>7162</v>
          </cell>
          <cell r="B1388">
            <v>1100</v>
          </cell>
        </row>
        <row r="1389">
          <cell r="A1389">
            <v>7163</v>
          </cell>
          <cell r="B1389">
            <v>425</v>
          </cell>
        </row>
        <row r="1390">
          <cell r="A1390">
            <v>7164</v>
          </cell>
          <cell r="B1390">
            <v>1300</v>
          </cell>
        </row>
        <row r="1391">
          <cell r="A1391">
            <v>7165</v>
          </cell>
          <cell r="B1391">
            <v>1300</v>
          </cell>
        </row>
        <row r="1392">
          <cell r="A1392">
            <v>7166</v>
          </cell>
          <cell r="B1392">
            <v>425</v>
          </cell>
        </row>
        <row r="1393">
          <cell r="A1393">
            <v>7168</v>
          </cell>
          <cell r="B1393">
            <v>375</v>
          </cell>
        </row>
        <row r="1394">
          <cell r="A1394">
            <v>7169</v>
          </cell>
          <cell r="B1394">
            <v>425</v>
          </cell>
        </row>
        <row r="1395">
          <cell r="A1395">
            <v>7170</v>
          </cell>
          <cell r="B1395">
            <v>425</v>
          </cell>
        </row>
        <row r="1396">
          <cell r="A1396">
            <v>7171</v>
          </cell>
          <cell r="B1396">
            <v>125</v>
          </cell>
        </row>
        <row r="1397">
          <cell r="A1397">
            <v>7172</v>
          </cell>
          <cell r="B1397">
            <v>375</v>
          </cell>
        </row>
        <row r="1398">
          <cell r="A1398">
            <v>7173</v>
          </cell>
          <cell r="B1398">
            <v>1300</v>
          </cell>
        </row>
        <row r="1399">
          <cell r="A1399">
            <v>7174</v>
          </cell>
          <cell r="B1399">
            <v>300</v>
          </cell>
        </row>
        <row r="1400">
          <cell r="A1400">
            <v>7175</v>
          </cell>
          <cell r="B1400">
            <v>300</v>
          </cell>
        </row>
        <row r="1401">
          <cell r="A1401">
            <v>7176</v>
          </cell>
          <cell r="B1401">
            <v>1300</v>
          </cell>
        </row>
        <row r="1402">
          <cell r="A1402">
            <v>7177</v>
          </cell>
          <cell r="B1402">
            <v>300</v>
          </cell>
        </row>
        <row r="1403">
          <cell r="A1403">
            <v>7178</v>
          </cell>
          <cell r="B1403">
            <v>300</v>
          </cell>
        </row>
        <row r="1404">
          <cell r="A1404">
            <v>7179</v>
          </cell>
          <cell r="B1404">
            <v>300</v>
          </cell>
        </row>
        <row r="1405">
          <cell r="A1405">
            <v>7180</v>
          </cell>
          <cell r="B1405">
            <v>1300</v>
          </cell>
        </row>
        <row r="1406">
          <cell r="A1406">
            <v>7181</v>
          </cell>
          <cell r="B1406">
            <v>300</v>
          </cell>
        </row>
        <row r="1407">
          <cell r="A1407">
            <v>7182</v>
          </cell>
          <cell r="B1407">
            <v>1300</v>
          </cell>
        </row>
        <row r="1408">
          <cell r="A1408">
            <v>7183</v>
          </cell>
          <cell r="B1408">
            <v>150</v>
          </cell>
        </row>
        <row r="1409">
          <cell r="A1409">
            <v>7184</v>
          </cell>
          <cell r="B1409">
            <v>1300</v>
          </cell>
        </row>
        <row r="1410">
          <cell r="A1410">
            <v>7185</v>
          </cell>
          <cell r="B1410">
            <v>1300</v>
          </cell>
        </row>
        <row r="1411">
          <cell r="A1411">
            <v>7186</v>
          </cell>
          <cell r="B1411">
            <v>1300</v>
          </cell>
        </row>
        <row r="1412">
          <cell r="A1412">
            <v>7187</v>
          </cell>
          <cell r="B1412">
            <v>1300</v>
          </cell>
        </row>
        <row r="1413">
          <cell r="A1413">
            <v>7188</v>
          </cell>
          <cell r="B1413">
            <v>1300</v>
          </cell>
        </row>
        <row r="1414">
          <cell r="A1414">
            <v>7189</v>
          </cell>
          <cell r="B1414">
            <v>1300</v>
          </cell>
        </row>
        <row r="1415">
          <cell r="A1415">
            <v>7190</v>
          </cell>
          <cell r="B1415">
            <v>1100</v>
          </cell>
        </row>
        <row r="1416">
          <cell r="A1416">
            <v>7191</v>
          </cell>
          <cell r="B1416">
            <v>275</v>
          </cell>
        </row>
        <row r="1417">
          <cell r="A1417">
            <v>7192</v>
          </cell>
          <cell r="B1417">
            <v>1100</v>
          </cell>
        </row>
        <row r="1418">
          <cell r="A1418">
            <v>7193</v>
          </cell>
          <cell r="B1418">
            <v>100</v>
          </cell>
        </row>
        <row r="1419">
          <cell r="A1419">
            <v>7194</v>
          </cell>
          <cell r="B1419">
            <v>100</v>
          </cell>
        </row>
        <row r="1420">
          <cell r="A1420">
            <v>7195</v>
          </cell>
          <cell r="B1420">
            <v>100</v>
          </cell>
        </row>
        <row r="1421">
          <cell r="A1421">
            <v>7196</v>
          </cell>
          <cell r="B1421">
            <v>100</v>
          </cell>
        </row>
        <row r="1422">
          <cell r="A1422">
            <v>7197</v>
          </cell>
          <cell r="B1422">
            <v>100</v>
          </cell>
        </row>
        <row r="1423">
          <cell r="A1423">
            <v>7198</v>
          </cell>
          <cell r="B1423">
            <v>200</v>
          </cell>
        </row>
        <row r="1424">
          <cell r="A1424">
            <v>7199</v>
          </cell>
          <cell r="B1424">
            <v>225</v>
          </cell>
        </row>
        <row r="1425">
          <cell r="A1425">
            <v>7200</v>
          </cell>
          <cell r="B1425">
            <v>200</v>
          </cell>
        </row>
        <row r="1426">
          <cell r="A1426">
            <v>7201</v>
          </cell>
          <cell r="B1426">
            <v>150</v>
          </cell>
        </row>
        <row r="1427">
          <cell r="A1427">
            <v>7202</v>
          </cell>
          <cell r="B1427">
            <v>150</v>
          </cell>
        </row>
        <row r="1428">
          <cell r="A1428">
            <v>7203</v>
          </cell>
          <cell r="B1428">
            <v>150</v>
          </cell>
        </row>
        <row r="1429">
          <cell r="A1429">
            <v>7204</v>
          </cell>
          <cell r="B1429">
            <v>200</v>
          </cell>
        </row>
        <row r="1430">
          <cell r="A1430">
            <v>7205</v>
          </cell>
          <cell r="B1430">
            <v>150</v>
          </cell>
        </row>
        <row r="1431">
          <cell r="A1431">
            <v>7206</v>
          </cell>
          <cell r="B1431">
            <v>100</v>
          </cell>
        </row>
        <row r="1432">
          <cell r="A1432">
            <v>7207</v>
          </cell>
          <cell r="B1432">
            <v>100</v>
          </cell>
        </row>
        <row r="1433">
          <cell r="A1433">
            <v>7208</v>
          </cell>
          <cell r="B1433">
            <v>100</v>
          </cell>
        </row>
        <row r="1434">
          <cell r="A1434">
            <v>7209</v>
          </cell>
          <cell r="B1434">
            <v>100</v>
          </cell>
        </row>
        <row r="1435">
          <cell r="A1435">
            <v>7210</v>
          </cell>
          <cell r="B1435">
            <v>100</v>
          </cell>
        </row>
        <row r="1436">
          <cell r="A1436">
            <v>7211</v>
          </cell>
          <cell r="B1436">
            <v>100</v>
          </cell>
        </row>
        <row r="1437">
          <cell r="A1437">
            <v>7212</v>
          </cell>
          <cell r="B1437">
            <v>150</v>
          </cell>
        </row>
        <row r="1438">
          <cell r="A1438">
            <v>7213</v>
          </cell>
          <cell r="B1438">
            <v>150</v>
          </cell>
        </row>
        <row r="1439">
          <cell r="A1439">
            <v>7214</v>
          </cell>
          <cell r="B1439">
            <v>150</v>
          </cell>
        </row>
        <row r="1440">
          <cell r="A1440">
            <v>7215</v>
          </cell>
          <cell r="B1440">
            <v>150</v>
          </cell>
        </row>
        <row r="1441">
          <cell r="A1441">
            <v>7216</v>
          </cell>
          <cell r="B1441">
            <v>150</v>
          </cell>
        </row>
        <row r="1442">
          <cell r="A1442">
            <v>7217</v>
          </cell>
          <cell r="B1442">
            <v>150</v>
          </cell>
        </row>
        <row r="1443">
          <cell r="A1443">
            <v>7218</v>
          </cell>
          <cell r="B1443">
            <v>150</v>
          </cell>
        </row>
        <row r="1444">
          <cell r="A1444">
            <v>7219</v>
          </cell>
          <cell r="B1444">
            <v>225</v>
          </cell>
        </row>
        <row r="1445">
          <cell r="A1445">
            <v>7220</v>
          </cell>
          <cell r="B1445">
            <v>150</v>
          </cell>
        </row>
        <row r="1446">
          <cell r="A1446">
            <v>7221</v>
          </cell>
          <cell r="B1446">
            <v>150</v>
          </cell>
        </row>
        <row r="1447">
          <cell r="A1447">
            <v>7222</v>
          </cell>
          <cell r="B1447">
            <v>200</v>
          </cell>
        </row>
        <row r="1448">
          <cell r="A1448">
            <v>7223</v>
          </cell>
          <cell r="B1448">
            <v>200</v>
          </cell>
        </row>
        <row r="1449">
          <cell r="A1449">
            <v>7224</v>
          </cell>
          <cell r="B1449">
            <v>150</v>
          </cell>
        </row>
        <row r="1450">
          <cell r="A1450">
            <v>7225</v>
          </cell>
          <cell r="B1450">
            <v>125</v>
          </cell>
        </row>
        <row r="1451">
          <cell r="A1451">
            <v>7226</v>
          </cell>
          <cell r="B1451">
            <v>150</v>
          </cell>
        </row>
        <row r="1452">
          <cell r="A1452">
            <v>7227</v>
          </cell>
          <cell r="B1452">
            <v>150</v>
          </cell>
        </row>
        <row r="1453">
          <cell r="A1453">
            <v>7228</v>
          </cell>
          <cell r="B1453">
            <v>150</v>
          </cell>
        </row>
        <row r="1454">
          <cell r="A1454">
            <v>7229</v>
          </cell>
          <cell r="B1454">
            <v>100</v>
          </cell>
        </row>
        <row r="1455">
          <cell r="A1455">
            <v>7230</v>
          </cell>
          <cell r="B1455">
            <v>150</v>
          </cell>
        </row>
        <row r="1456">
          <cell r="A1456">
            <v>7231</v>
          </cell>
          <cell r="B1456">
            <v>100</v>
          </cell>
        </row>
        <row r="1457">
          <cell r="A1457">
            <v>7232</v>
          </cell>
          <cell r="B1457">
            <v>100</v>
          </cell>
        </row>
        <row r="1458">
          <cell r="A1458">
            <v>7233</v>
          </cell>
          <cell r="B1458">
            <v>100</v>
          </cell>
        </row>
        <row r="1459">
          <cell r="A1459">
            <v>7234</v>
          </cell>
          <cell r="B1459">
            <v>100</v>
          </cell>
        </row>
        <row r="1460">
          <cell r="A1460">
            <v>7235</v>
          </cell>
          <cell r="B1460">
            <v>100</v>
          </cell>
        </row>
        <row r="1461">
          <cell r="A1461">
            <v>7236</v>
          </cell>
          <cell r="B1461">
            <v>275</v>
          </cell>
        </row>
        <row r="1462">
          <cell r="A1462">
            <v>7237</v>
          </cell>
          <cell r="B1462">
            <v>200</v>
          </cell>
        </row>
        <row r="1463">
          <cell r="A1463">
            <v>7238</v>
          </cell>
          <cell r="B1463">
            <v>225</v>
          </cell>
        </row>
        <row r="1464">
          <cell r="A1464">
            <v>7239</v>
          </cell>
          <cell r="B1464">
            <v>100</v>
          </cell>
        </row>
        <row r="1465">
          <cell r="A1465">
            <v>7240</v>
          </cell>
          <cell r="B1465">
            <v>175</v>
          </cell>
        </row>
        <row r="1466">
          <cell r="A1466">
            <v>7241</v>
          </cell>
          <cell r="B1466">
            <v>275</v>
          </cell>
        </row>
        <row r="1467">
          <cell r="A1467">
            <v>7242</v>
          </cell>
          <cell r="B1467">
            <v>150</v>
          </cell>
        </row>
        <row r="1468">
          <cell r="A1468">
            <v>7243</v>
          </cell>
          <cell r="B1468">
            <v>150</v>
          </cell>
        </row>
        <row r="1469">
          <cell r="A1469">
            <v>7244</v>
          </cell>
          <cell r="B1469">
            <v>200</v>
          </cell>
        </row>
        <row r="1470">
          <cell r="A1470">
            <v>7245</v>
          </cell>
          <cell r="B1470">
            <v>125</v>
          </cell>
        </row>
        <row r="1471">
          <cell r="A1471">
            <v>7246</v>
          </cell>
          <cell r="B1471">
            <v>200</v>
          </cell>
        </row>
        <row r="1472">
          <cell r="A1472">
            <v>7247</v>
          </cell>
          <cell r="B1472">
            <v>200</v>
          </cell>
        </row>
        <row r="1473">
          <cell r="A1473">
            <v>7248</v>
          </cell>
          <cell r="B1473">
            <v>100</v>
          </cell>
        </row>
        <row r="1474">
          <cell r="A1474">
            <v>7249</v>
          </cell>
          <cell r="B1474">
            <v>150</v>
          </cell>
        </row>
        <row r="1475">
          <cell r="A1475">
            <v>7250</v>
          </cell>
          <cell r="B1475">
            <v>175</v>
          </cell>
        </row>
        <row r="1476">
          <cell r="A1476">
            <v>7251</v>
          </cell>
          <cell r="B1476">
            <v>150</v>
          </cell>
        </row>
        <row r="1477">
          <cell r="A1477">
            <v>7252</v>
          </cell>
          <cell r="B1477">
            <v>150</v>
          </cell>
        </row>
        <row r="1478">
          <cell r="A1478">
            <v>7253</v>
          </cell>
          <cell r="B1478">
            <v>175</v>
          </cell>
        </row>
        <row r="1479">
          <cell r="A1479">
            <v>7254</v>
          </cell>
          <cell r="B1479">
            <v>125</v>
          </cell>
        </row>
        <row r="1480">
          <cell r="A1480">
            <v>7255</v>
          </cell>
          <cell r="B1480">
            <v>150</v>
          </cell>
        </row>
        <row r="1481">
          <cell r="A1481">
            <v>7256</v>
          </cell>
          <cell r="B1481">
            <v>100</v>
          </cell>
        </row>
        <row r="1482">
          <cell r="A1482">
            <v>7257</v>
          </cell>
          <cell r="B1482">
            <v>200</v>
          </cell>
        </row>
        <row r="1483">
          <cell r="A1483">
            <v>7258</v>
          </cell>
          <cell r="B1483">
            <v>125</v>
          </cell>
        </row>
        <row r="1484">
          <cell r="A1484">
            <v>7259</v>
          </cell>
          <cell r="B1484">
            <v>150</v>
          </cell>
        </row>
        <row r="1485">
          <cell r="A1485">
            <v>7260</v>
          </cell>
          <cell r="B1485">
            <v>125</v>
          </cell>
        </row>
        <row r="1486">
          <cell r="A1486">
            <v>7261</v>
          </cell>
          <cell r="B1486">
            <v>375</v>
          </cell>
        </row>
        <row r="1487">
          <cell r="A1487">
            <v>7262</v>
          </cell>
          <cell r="B1487">
            <v>150</v>
          </cell>
        </row>
        <row r="1488">
          <cell r="A1488">
            <v>7263</v>
          </cell>
          <cell r="B1488">
            <v>150</v>
          </cell>
        </row>
        <row r="1489">
          <cell r="A1489">
            <v>7264</v>
          </cell>
          <cell r="B1489">
            <v>150</v>
          </cell>
        </row>
        <row r="1490">
          <cell r="A1490">
            <v>7265</v>
          </cell>
          <cell r="B1490">
            <v>150</v>
          </cell>
        </row>
        <row r="1491">
          <cell r="A1491">
            <v>7266</v>
          </cell>
          <cell r="B1491">
            <v>150</v>
          </cell>
        </row>
        <row r="1492">
          <cell r="A1492">
            <v>7267</v>
          </cell>
          <cell r="B1492">
            <v>175</v>
          </cell>
        </row>
        <row r="1493">
          <cell r="A1493">
            <v>7268</v>
          </cell>
          <cell r="B1493">
            <v>175</v>
          </cell>
        </row>
        <row r="1494">
          <cell r="A1494">
            <v>7269</v>
          </cell>
          <cell r="B1494">
            <v>275</v>
          </cell>
        </row>
        <row r="1495">
          <cell r="A1495">
            <v>7270</v>
          </cell>
          <cell r="B1495">
            <v>100</v>
          </cell>
        </row>
        <row r="1496">
          <cell r="A1496">
            <v>7271</v>
          </cell>
          <cell r="B1496">
            <v>150</v>
          </cell>
        </row>
        <row r="1497">
          <cell r="A1497">
            <v>7272</v>
          </cell>
          <cell r="B1497">
            <v>300</v>
          </cell>
        </row>
        <row r="1498">
          <cell r="A1498">
            <v>7639</v>
          </cell>
          <cell r="B1498">
            <v>300</v>
          </cell>
        </row>
        <row r="1499">
          <cell r="A1499">
            <v>7640</v>
          </cell>
          <cell r="B1499">
            <v>425</v>
          </cell>
        </row>
        <row r="1500">
          <cell r="A1500">
            <v>7641</v>
          </cell>
          <cell r="B1500">
            <v>425</v>
          </cell>
        </row>
        <row r="1501">
          <cell r="A1501">
            <v>7642</v>
          </cell>
          <cell r="B1501">
            <v>100</v>
          </cell>
        </row>
        <row r="1502">
          <cell r="A1502">
            <v>7643</v>
          </cell>
          <cell r="B1502">
            <v>100</v>
          </cell>
        </row>
        <row r="1503">
          <cell r="A1503">
            <v>7644</v>
          </cell>
          <cell r="B1503">
            <v>100</v>
          </cell>
        </row>
        <row r="1504">
          <cell r="A1504">
            <v>7645</v>
          </cell>
          <cell r="B1504">
            <v>425</v>
          </cell>
        </row>
        <row r="1505">
          <cell r="A1505">
            <v>7646</v>
          </cell>
          <cell r="B1505">
            <v>100</v>
          </cell>
        </row>
        <row r="1506">
          <cell r="A1506">
            <v>7647</v>
          </cell>
          <cell r="B1506">
            <v>250</v>
          </cell>
        </row>
        <row r="1507">
          <cell r="A1507">
            <v>7648</v>
          </cell>
          <cell r="B1507">
            <v>1300</v>
          </cell>
        </row>
        <row r="1508">
          <cell r="A1508">
            <v>7649</v>
          </cell>
          <cell r="B1508">
            <v>1300</v>
          </cell>
        </row>
        <row r="1509">
          <cell r="A1509">
            <v>7650</v>
          </cell>
          <cell r="B1509">
            <v>1300</v>
          </cell>
        </row>
        <row r="1510">
          <cell r="A1510">
            <v>7651</v>
          </cell>
          <cell r="B1510">
            <v>300</v>
          </cell>
        </row>
        <row r="1511">
          <cell r="A1511">
            <v>7652</v>
          </cell>
          <cell r="B1511">
            <v>425</v>
          </cell>
        </row>
        <row r="1512">
          <cell r="A1512">
            <v>7653</v>
          </cell>
          <cell r="B1512">
            <v>225</v>
          </cell>
        </row>
        <row r="1513">
          <cell r="A1513">
            <v>7654</v>
          </cell>
          <cell r="B1513">
            <v>1300</v>
          </cell>
        </row>
        <row r="1514">
          <cell r="A1514">
            <v>7655</v>
          </cell>
          <cell r="B1514">
            <v>425</v>
          </cell>
        </row>
        <row r="1515">
          <cell r="A1515">
            <v>7656</v>
          </cell>
          <cell r="B1515">
            <v>100</v>
          </cell>
        </row>
        <row r="1516">
          <cell r="A1516">
            <v>7657</v>
          </cell>
          <cell r="B1516">
            <v>175</v>
          </cell>
        </row>
        <row r="1517">
          <cell r="A1517">
            <v>7658</v>
          </cell>
          <cell r="B1517">
            <v>100</v>
          </cell>
        </row>
        <row r="1518">
          <cell r="A1518">
            <v>7659</v>
          </cell>
          <cell r="B1518">
            <v>100</v>
          </cell>
        </row>
        <row r="1519">
          <cell r="A1519">
            <v>7660</v>
          </cell>
          <cell r="B1519">
            <v>1300</v>
          </cell>
        </row>
        <row r="1520">
          <cell r="A1520">
            <v>7661</v>
          </cell>
          <cell r="B1520">
            <v>1300</v>
          </cell>
        </row>
        <row r="1521">
          <cell r="A1521">
            <v>7662</v>
          </cell>
          <cell r="B1521">
            <v>1300</v>
          </cell>
        </row>
        <row r="1522">
          <cell r="A1522">
            <v>7663</v>
          </cell>
          <cell r="B1522">
            <v>1300</v>
          </cell>
        </row>
        <row r="1523">
          <cell r="A1523">
            <v>7664</v>
          </cell>
          <cell r="B1523">
            <v>1300</v>
          </cell>
        </row>
        <row r="1524">
          <cell r="A1524">
            <v>7665</v>
          </cell>
          <cell r="B1524">
            <v>1300</v>
          </cell>
        </row>
        <row r="1525">
          <cell r="A1525">
            <v>7666</v>
          </cell>
          <cell r="B1525">
            <v>1300</v>
          </cell>
        </row>
        <row r="1526">
          <cell r="A1526">
            <v>7667</v>
          </cell>
          <cell r="B1526">
            <v>1300</v>
          </cell>
        </row>
        <row r="1527">
          <cell r="A1527">
            <v>7668</v>
          </cell>
          <cell r="B1527">
            <v>500</v>
          </cell>
        </row>
        <row r="1528">
          <cell r="A1528">
            <v>7669</v>
          </cell>
          <cell r="B1528">
            <v>300</v>
          </cell>
        </row>
        <row r="1529">
          <cell r="A1529">
            <v>7670</v>
          </cell>
          <cell r="B1529">
            <v>375</v>
          </cell>
        </row>
        <row r="1530">
          <cell r="A1530">
            <v>7671</v>
          </cell>
          <cell r="B1530">
            <v>100</v>
          </cell>
        </row>
        <row r="1531">
          <cell r="A1531">
            <v>7672</v>
          </cell>
          <cell r="B1531">
            <v>100</v>
          </cell>
        </row>
        <row r="1532">
          <cell r="A1532">
            <v>7673</v>
          </cell>
          <cell r="B1532">
            <v>425</v>
          </cell>
        </row>
        <row r="1533">
          <cell r="A1533">
            <v>7674</v>
          </cell>
          <cell r="B1533">
            <v>300</v>
          </cell>
        </row>
        <row r="1534">
          <cell r="A1534">
            <v>7675</v>
          </cell>
          <cell r="B1534">
            <v>1300</v>
          </cell>
        </row>
        <row r="1535">
          <cell r="A1535">
            <v>7676</v>
          </cell>
          <cell r="B1535">
            <v>100</v>
          </cell>
        </row>
        <row r="1536">
          <cell r="A1536">
            <v>7677</v>
          </cell>
          <cell r="B1536">
            <v>125</v>
          </cell>
        </row>
        <row r="1537">
          <cell r="A1537">
            <v>7678</v>
          </cell>
          <cell r="B1537">
            <v>175</v>
          </cell>
        </row>
        <row r="1538">
          <cell r="A1538">
            <v>7679</v>
          </cell>
          <cell r="B1538">
            <v>150</v>
          </cell>
        </row>
        <row r="1539">
          <cell r="A1539">
            <v>7680</v>
          </cell>
          <cell r="B1539">
            <v>625</v>
          </cell>
        </row>
        <row r="1540">
          <cell r="A1540">
            <v>7681</v>
          </cell>
          <cell r="B1540">
            <v>1300</v>
          </cell>
        </row>
        <row r="1541">
          <cell r="A1541">
            <v>7682</v>
          </cell>
          <cell r="B1541">
            <v>1300</v>
          </cell>
        </row>
        <row r="1542">
          <cell r="A1542">
            <v>7683</v>
          </cell>
          <cell r="B1542">
            <v>1300</v>
          </cell>
        </row>
        <row r="1543">
          <cell r="A1543">
            <v>7684</v>
          </cell>
          <cell r="B1543">
            <v>1300</v>
          </cell>
        </row>
        <row r="1544">
          <cell r="A1544">
            <v>7685</v>
          </cell>
          <cell r="B1544">
            <v>1300</v>
          </cell>
        </row>
        <row r="1545">
          <cell r="A1545">
            <v>7686</v>
          </cell>
          <cell r="B1545">
            <v>1100</v>
          </cell>
        </row>
        <row r="1546">
          <cell r="A1546">
            <v>7687</v>
          </cell>
          <cell r="B1546">
            <v>1100</v>
          </cell>
        </row>
        <row r="1547">
          <cell r="A1547">
            <v>7688</v>
          </cell>
          <cell r="B1547">
            <v>1100</v>
          </cell>
        </row>
        <row r="1548">
          <cell r="A1548">
            <v>7689</v>
          </cell>
          <cell r="B1548">
            <v>100</v>
          </cell>
        </row>
        <row r="1549">
          <cell r="A1549">
            <v>7690</v>
          </cell>
          <cell r="B1549">
            <v>100</v>
          </cell>
        </row>
        <row r="1550">
          <cell r="A1550">
            <v>7691</v>
          </cell>
          <cell r="B1550">
            <v>125</v>
          </cell>
        </row>
        <row r="1551">
          <cell r="A1551">
            <v>7692</v>
          </cell>
          <cell r="B1551">
            <v>100</v>
          </cell>
        </row>
        <row r="1552">
          <cell r="A1552">
            <v>7693</v>
          </cell>
          <cell r="B1552">
            <v>1300</v>
          </cell>
        </row>
        <row r="1553">
          <cell r="A1553">
            <v>7694</v>
          </cell>
          <cell r="B1553">
            <v>1300</v>
          </cell>
        </row>
        <row r="1554">
          <cell r="A1554">
            <v>7695</v>
          </cell>
          <cell r="B1554">
            <v>1300</v>
          </cell>
        </row>
        <row r="1555">
          <cell r="A1555">
            <v>7696</v>
          </cell>
          <cell r="B1555">
            <v>1300</v>
          </cell>
        </row>
        <row r="1556">
          <cell r="A1556">
            <v>7697</v>
          </cell>
          <cell r="B1556">
            <v>1300</v>
          </cell>
        </row>
        <row r="1557">
          <cell r="A1557">
            <v>7698</v>
          </cell>
          <cell r="B1557">
            <v>1100</v>
          </cell>
        </row>
        <row r="1558">
          <cell r="A1558">
            <v>7699</v>
          </cell>
          <cell r="B1558">
            <v>725</v>
          </cell>
        </row>
        <row r="1559">
          <cell r="A1559">
            <v>7700</v>
          </cell>
          <cell r="B1559">
            <v>1300</v>
          </cell>
        </row>
        <row r="1560">
          <cell r="A1560">
            <v>7701</v>
          </cell>
          <cell r="B1560">
            <v>1300</v>
          </cell>
        </row>
        <row r="1561">
          <cell r="A1561">
            <v>7702</v>
          </cell>
          <cell r="B1561">
            <v>1300</v>
          </cell>
        </row>
        <row r="1562">
          <cell r="A1562">
            <v>7703</v>
          </cell>
          <cell r="B1562">
            <v>1300</v>
          </cell>
        </row>
        <row r="1563">
          <cell r="A1563">
            <v>7704</v>
          </cell>
          <cell r="B1563">
            <v>1300</v>
          </cell>
        </row>
        <row r="1564">
          <cell r="A1564">
            <v>7705</v>
          </cell>
          <cell r="B1564">
            <v>225</v>
          </cell>
        </row>
        <row r="1565">
          <cell r="A1565">
            <v>7706</v>
          </cell>
          <cell r="B1565">
            <v>175</v>
          </cell>
        </row>
        <row r="1566">
          <cell r="A1566">
            <v>7707</v>
          </cell>
          <cell r="B1566">
            <v>175</v>
          </cell>
        </row>
        <row r="1567">
          <cell r="A1567">
            <v>7708</v>
          </cell>
          <cell r="B1567">
            <v>125</v>
          </cell>
        </row>
        <row r="1568">
          <cell r="A1568">
            <v>7709</v>
          </cell>
          <cell r="B1568">
            <v>1100</v>
          </cell>
        </row>
        <row r="1569">
          <cell r="A1569">
            <v>7710</v>
          </cell>
          <cell r="B1569">
            <v>100</v>
          </cell>
        </row>
        <row r="1570">
          <cell r="A1570">
            <v>7711</v>
          </cell>
          <cell r="B1570">
            <v>100</v>
          </cell>
        </row>
        <row r="1571">
          <cell r="A1571">
            <v>7712</v>
          </cell>
          <cell r="B1571">
            <v>100</v>
          </cell>
        </row>
        <row r="1572">
          <cell r="A1572">
            <v>7713</v>
          </cell>
          <cell r="B1572">
            <v>100</v>
          </cell>
        </row>
        <row r="1573">
          <cell r="A1573">
            <v>7714</v>
          </cell>
          <cell r="B1573">
            <v>100</v>
          </cell>
        </row>
        <row r="1574">
          <cell r="A1574">
            <v>7715</v>
          </cell>
          <cell r="B1574">
            <v>100</v>
          </cell>
        </row>
        <row r="1575">
          <cell r="A1575">
            <v>7716</v>
          </cell>
          <cell r="B1575">
            <v>100</v>
          </cell>
        </row>
        <row r="1576">
          <cell r="A1576">
            <v>7717</v>
          </cell>
          <cell r="B1576">
            <v>100</v>
          </cell>
        </row>
        <row r="1577">
          <cell r="A1577">
            <v>7718</v>
          </cell>
          <cell r="B1577">
            <v>100</v>
          </cell>
        </row>
        <row r="1578">
          <cell r="A1578">
            <v>7719</v>
          </cell>
          <cell r="B1578">
            <v>100</v>
          </cell>
        </row>
        <row r="1579">
          <cell r="A1579">
            <v>7720</v>
          </cell>
          <cell r="B1579">
            <v>125</v>
          </cell>
        </row>
        <row r="1580">
          <cell r="A1580">
            <v>7721</v>
          </cell>
          <cell r="B1580">
            <v>100</v>
          </cell>
        </row>
        <row r="1581">
          <cell r="A1581">
            <v>7722</v>
          </cell>
          <cell r="B1581">
            <v>100</v>
          </cell>
        </row>
        <row r="1582">
          <cell r="A1582">
            <v>7723</v>
          </cell>
          <cell r="B1582">
            <v>275</v>
          </cell>
        </row>
        <row r="1583">
          <cell r="A1583">
            <v>7724</v>
          </cell>
          <cell r="B1583">
            <v>100</v>
          </cell>
        </row>
        <row r="1584">
          <cell r="A1584">
            <v>7725</v>
          </cell>
          <cell r="B1584">
            <v>125</v>
          </cell>
        </row>
        <row r="1585">
          <cell r="A1585">
            <v>7726</v>
          </cell>
          <cell r="B1585">
            <v>125</v>
          </cell>
        </row>
        <row r="1586">
          <cell r="A1586">
            <v>7727</v>
          </cell>
          <cell r="B1586">
            <v>100</v>
          </cell>
        </row>
        <row r="1587">
          <cell r="A1587">
            <v>7728</v>
          </cell>
          <cell r="B1587">
            <v>100</v>
          </cell>
        </row>
        <row r="1588">
          <cell r="A1588">
            <v>7729</v>
          </cell>
          <cell r="B1588">
            <v>150</v>
          </cell>
        </row>
        <row r="1589">
          <cell r="A1589">
            <v>7730</v>
          </cell>
          <cell r="B1589">
            <v>125</v>
          </cell>
        </row>
        <row r="1590">
          <cell r="A1590">
            <v>7731</v>
          </cell>
          <cell r="B1590">
            <v>125</v>
          </cell>
        </row>
        <row r="1591">
          <cell r="A1591">
            <v>7732</v>
          </cell>
          <cell r="B1591">
            <v>100</v>
          </cell>
        </row>
        <row r="1592">
          <cell r="A1592">
            <v>7733</v>
          </cell>
          <cell r="B1592">
            <v>100</v>
          </cell>
        </row>
        <row r="1593">
          <cell r="A1593">
            <v>7734</v>
          </cell>
          <cell r="B1593">
            <v>100</v>
          </cell>
        </row>
        <row r="1594">
          <cell r="A1594">
            <v>7735</v>
          </cell>
          <cell r="B1594">
            <v>100</v>
          </cell>
        </row>
        <row r="1595">
          <cell r="A1595">
            <v>7736</v>
          </cell>
          <cell r="B1595">
            <v>225</v>
          </cell>
        </row>
        <row r="1596">
          <cell r="A1596">
            <v>7737</v>
          </cell>
          <cell r="B1596">
            <v>100</v>
          </cell>
        </row>
        <row r="1597">
          <cell r="A1597">
            <v>7738</v>
          </cell>
          <cell r="B1597">
            <v>100</v>
          </cell>
        </row>
        <row r="1598">
          <cell r="A1598">
            <v>7739</v>
          </cell>
          <cell r="B1598">
            <v>100</v>
          </cell>
        </row>
        <row r="1599">
          <cell r="A1599">
            <v>7740</v>
          </cell>
          <cell r="B1599">
            <v>100</v>
          </cell>
        </row>
        <row r="1600">
          <cell r="A1600">
            <v>7741</v>
          </cell>
          <cell r="B1600">
            <v>100</v>
          </cell>
        </row>
        <row r="1601">
          <cell r="A1601">
            <v>7742</v>
          </cell>
          <cell r="B1601">
            <v>100</v>
          </cell>
        </row>
        <row r="1602">
          <cell r="A1602">
            <v>7743</v>
          </cell>
          <cell r="B1602">
            <v>100</v>
          </cell>
        </row>
        <row r="1603">
          <cell r="A1603">
            <v>7744</v>
          </cell>
          <cell r="B1603">
            <v>100</v>
          </cell>
        </row>
        <row r="1604">
          <cell r="A1604">
            <v>7745</v>
          </cell>
          <cell r="B1604">
            <v>100</v>
          </cell>
        </row>
        <row r="1605">
          <cell r="A1605">
            <v>7746</v>
          </cell>
          <cell r="B1605">
            <v>175</v>
          </cell>
        </row>
        <row r="1606">
          <cell r="A1606">
            <v>7747</v>
          </cell>
          <cell r="B1606">
            <v>225</v>
          </cell>
        </row>
        <row r="1607">
          <cell r="A1607">
            <v>7748</v>
          </cell>
          <cell r="B1607">
            <v>150</v>
          </cell>
        </row>
        <row r="1608">
          <cell r="A1608">
            <v>7749</v>
          </cell>
          <cell r="B1608">
            <v>225</v>
          </cell>
        </row>
        <row r="1609">
          <cell r="A1609">
            <v>7750</v>
          </cell>
          <cell r="B1609">
            <v>150</v>
          </cell>
        </row>
        <row r="1610">
          <cell r="A1610">
            <v>7751</v>
          </cell>
          <cell r="B1610">
            <v>125</v>
          </cell>
        </row>
        <row r="1611">
          <cell r="A1611">
            <v>7752</v>
          </cell>
          <cell r="B1611">
            <v>125</v>
          </cell>
        </row>
        <row r="1612">
          <cell r="A1612">
            <v>7753</v>
          </cell>
          <cell r="B1612">
            <v>125</v>
          </cell>
        </row>
        <row r="1613">
          <cell r="A1613">
            <v>7754</v>
          </cell>
          <cell r="B1613">
            <v>125</v>
          </cell>
        </row>
        <row r="1614">
          <cell r="A1614">
            <v>7755</v>
          </cell>
          <cell r="B1614">
            <v>125</v>
          </cell>
        </row>
        <row r="1615">
          <cell r="A1615">
            <v>7756</v>
          </cell>
          <cell r="B1615">
            <v>125</v>
          </cell>
        </row>
        <row r="1616">
          <cell r="A1616">
            <v>7757</v>
          </cell>
          <cell r="B1616">
            <v>125</v>
          </cell>
        </row>
        <row r="1617">
          <cell r="A1617">
            <v>7758</v>
          </cell>
          <cell r="B1617">
            <v>125</v>
          </cell>
        </row>
        <row r="1618">
          <cell r="A1618">
            <v>7759</v>
          </cell>
          <cell r="B1618">
            <v>150</v>
          </cell>
        </row>
        <row r="1619">
          <cell r="A1619">
            <v>7760</v>
          </cell>
          <cell r="B1619">
            <v>100</v>
          </cell>
        </row>
        <row r="1620">
          <cell r="A1620">
            <v>7761</v>
          </cell>
          <cell r="B1620">
            <v>100</v>
          </cell>
        </row>
        <row r="1621">
          <cell r="A1621">
            <v>7762</v>
          </cell>
          <cell r="B1621">
            <v>100</v>
          </cell>
        </row>
        <row r="1622">
          <cell r="A1622">
            <v>7763</v>
          </cell>
          <cell r="B1622">
            <v>100</v>
          </cell>
        </row>
        <row r="1623">
          <cell r="A1623">
            <v>7764</v>
          </cell>
          <cell r="B1623">
            <v>325</v>
          </cell>
        </row>
        <row r="1624">
          <cell r="A1624">
            <v>7765</v>
          </cell>
          <cell r="B1624">
            <v>100</v>
          </cell>
        </row>
        <row r="1625">
          <cell r="A1625">
            <v>7766</v>
          </cell>
          <cell r="B1625">
            <v>100</v>
          </cell>
        </row>
        <row r="1626">
          <cell r="A1626">
            <v>7767</v>
          </cell>
          <cell r="B1626">
            <v>100</v>
          </cell>
        </row>
        <row r="1627">
          <cell r="A1627">
            <v>7768</v>
          </cell>
          <cell r="B1627">
            <v>100</v>
          </cell>
        </row>
        <row r="1628">
          <cell r="A1628">
            <v>7769</v>
          </cell>
          <cell r="B1628">
            <v>125</v>
          </cell>
        </row>
        <row r="1629">
          <cell r="A1629">
            <v>7770</v>
          </cell>
          <cell r="B1629">
            <v>100</v>
          </cell>
        </row>
        <row r="1630">
          <cell r="A1630">
            <v>7771</v>
          </cell>
          <cell r="B1630">
            <v>100</v>
          </cell>
        </row>
        <row r="1631">
          <cell r="A1631">
            <v>7772</v>
          </cell>
          <cell r="B1631">
            <v>100</v>
          </cell>
        </row>
        <row r="1632">
          <cell r="A1632">
            <v>7773</v>
          </cell>
          <cell r="B1632">
            <v>100</v>
          </cell>
        </row>
        <row r="1633">
          <cell r="A1633">
            <v>7774</v>
          </cell>
          <cell r="B1633">
            <v>100</v>
          </cell>
        </row>
        <row r="1634">
          <cell r="A1634">
            <v>7775</v>
          </cell>
          <cell r="B1634">
            <v>100</v>
          </cell>
        </row>
        <row r="1635">
          <cell r="A1635">
            <v>7776</v>
          </cell>
          <cell r="B1635">
            <v>100</v>
          </cell>
        </row>
        <row r="1636">
          <cell r="A1636">
            <v>7777</v>
          </cell>
          <cell r="B1636">
            <v>100</v>
          </cell>
        </row>
        <row r="1637">
          <cell r="A1637">
            <v>7778</v>
          </cell>
          <cell r="B1637">
            <v>125</v>
          </cell>
        </row>
        <row r="1638">
          <cell r="A1638">
            <v>7779</v>
          </cell>
          <cell r="B1638">
            <v>150</v>
          </cell>
        </row>
        <row r="1639">
          <cell r="A1639">
            <v>7780</v>
          </cell>
          <cell r="B1639">
            <v>150</v>
          </cell>
        </row>
        <row r="1640">
          <cell r="A1640">
            <v>7781</v>
          </cell>
          <cell r="B1640">
            <v>100</v>
          </cell>
        </row>
        <row r="1641">
          <cell r="A1641">
            <v>7782</v>
          </cell>
          <cell r="B1641">
            <v>125</v>
          </cell>
        </row>
        <row r="1642">
          <cell r="A1642">
            <v>7783</v>
          </cell>
          <cell r="B1642">
            <v>150</v>
          </cell>
        </row>
        <row r="1643">
          <cell r="A1643">
            <v>7784</v>
          </cell>
          <cell r="B1643">
            <v>225</v>
          </cell>
        </row>
        <row r="1644">
          <cell r="A1644">
            <v>7785</v>
          </cell>
          <cell r="B1644">
            <v>150</v>
          </cell>
        </row>
        <row r="1645">
          <cell r="A1645">
            <v>7786</v>
          </cell>
          <cell r="B1645">
            <v>225</v>
          </cell>
        </row>
        <row r="1646">
          <cell r="A1646">
            <v>7787</v>
          </cell>
          <cell r="B1646">
            <v>150</v>
          </cell>
        </row>
        <row r="1647">
          <cell r="A1647">
            <v>7788</v>
          </cell>
          <cell r="B1647">
            <v>325</v>
          </cell>
        </row>
        <row r="1648">
          <cell r="A1648">
            <v>7789</v>
          </cell>
          <cell r="B1648">
            <v>325</v>
          </cell>
        </row>
        <row r="1649">
          <cell r="A1649">
            <v>7790</v>
          </cell>
          <cell r="B1649">
            <v>225</v>
          </cell>
        </row>
        <row r="1650">
          <cell r="A1650">
            <v>7791</v>
          </cell>
          <cell r="B1650">
            <v>100</v>
          </cell>
        </row>
        <row r="1651">
          <cell r="A1651">
            <v>7792</v>
          </cell>
          <cell r="B1651">
            <v>100</v>
          </cell>
        </row>
        <row r="1652">
          <cell r="A1652">
            <v>8209</v>
          </cell>
          <cell r="B1652">
            <v>100</v>
          </cell>
        </row>
        <row r="1653">
          <cell r="A1653">
            <v>8210</v>
          </cell>
          <cell r="B1653">
            <v>300</v>
          </cell>
        </row>
        <row r="1654">
          <cell r="A1654">
            <v>8211</v>
          </cell>
          <cell r="B1654">
            <v>125</v>
          </cell>
        </row>
        <row r="1655">
          <cell r="A1655">
            <v>8212</v>
          </cell>
          <cell r="B1655">
            <v>225</v>
          </cell>
        </row>
        <row r="1656">
          <cell r="A1656">
            <v>8213</v>
          </cell>
          <cell r="B1656">
            <v>150</v>
          </cell>
        </row>
        <row r="1657">
          <cell r="A1657">
            <v>8214</v>
          </cell>
          <cell r="B1657">
            <v>150</v>
          </cell>
        </row>
        <row r="1658">
          <cell r="A1658">
            <v>8215</v>
          </cell>
          <cell r="B1658">
            <v>150</v>
          </cell>
        </row>
        <row r="1659">
          <cell r="A1659">
            <v>8216</v>
          </cell>
          <cell r="B1659">
            <v>175</v>
          </cell>
        </row>
        <row r="1660">
          <cell r="A1660">
            <v>8217</v>
          </cell>
          <cell r="B1660">
            <v>800</v>
          </cell>
        </row>
        <row r="1661">
          <cell r="A1661">
            <v>8218</v>
          </cell>
          <cell r="B1661">
            <v>100</v>
          </cell>
        </row>
        <row r="1662">
          <cell r="A1662">
            <v>8219</v>
          </cell>
          <cell r="B1662">
            <v>150</v>
          </cell>
        </row>
        <row r="1663">
          <cell r="A1663">
            <v>8220</v>
          </cell>
          <cell r="B1663">
            <v>150</v>
          </cell>
        </row>
        <row r="1664">
          <cell r="A1664">
            <v>8221</v>
          </cell>
          <cell r="B1664">
            <v>1300</v>
          </cell>
        </row>
        <row r="1665">
          <cell r="A1665">
            <v>8222</v>
          </cell>
          <cell r="B1665">
            <v>1300</v>
          </cell>
        </row>
        <row r="1666">
          <cell r="A1666">
            <v>8223</v>
          </cell>
          <cell r="B1666">
            <v>1300</v>
          </cell>
        </row>
        <row r="1667">
          <cell r="A1667">
            <v>8224</v>
          </cell>
          <cell r="B1667">
            <v>1300</v>
          </cell>
        </row>
        <row r="1668">
          <cell r="A1668">
            <v>8225</v>
          </cell>
          <cell r="B1668">
            <v>1300</v>
          </cell>
        </row>
        <row r="1669">
          <cell r="A1669">
            <v>8226</v>
          </cell>
          <cell r="B1669">
            <v>1300</v>
          </cell>
        </row>
        <row r="1670">
          <cell r="A1670">
            <v>8227</v>
          </cell>
          <cell r="B1670">
            <v>100</v>
          </cell>
        </row>
        <row r="1671">
          <cell r="A1671">
            <v>8228</v>
          </cell>
          <cell r="B1671">
            <v>125</v>
          </cell>
        </row>
        <row r="1672">
          <cell r="A1672">
            <v>8229</v>
          </cell>
          <cell r="B1672">
            <v>325</v>
          </cell>
        </row>
        <row r="1673">
          <cell r="A1673">
            <v>8230</v>
          </cell>
          <cell r="B1673">
            <v>100</v>
          </cell>
        </row>
        <row r="1674">
          <cell r="A1674">
            <v>8231</v>
          </cell>
          <cell r="B1674">
            <v>100</v>
          </cell>
        </row>
        <row r="1675">
          <cell r="A1675">
            <v>8232</v>
          </cell>
          <cell r="B1675">
            <v>225</v>
          </cell>
        </row>
        <row r="1676">
          <cell r="A1676">
            <v>8233</v>
          </cell>
          <cell r="B1676">
            <v>200</v>
          </cell>
        </row>
        <row r="1677">
          <cell r="A1677">
            <v>8234</v>
          </cell>
          <cell r="B1677">
            <v>200</v>
          </cell>
        </row>
        <row r="1678">
          <cell r="A1678">
            <v>8235</v>
          </cell>
          <cell r="B1678">
            <v>275</v>
          </cell>
        </row>
        <row r="1679">
          <cell r="A1679">
            <v>8236</v>
          </cell>
          <cell r="B1679">
            <v>100</v>
          </cell>
        </row>
        <row r="1680">
          <cell r="A1680">
            <v>8237</v>
          </cell>
          <cell r="B1680">
            <v>150</v>
          </cell>
        </row>
        <row r="1681">
          <cell r="A1681">
            <v>8238</v>
          </cell>
          <cell r="B1681">
            <v>150</v>
          </cell>
        </row>
        <row r="1682">
          <cell r="A1682">
            <v>8239</v>
          </cell>
          <cell r="B1682">
            <v>225</v>
          </cell>
        </row>
        <row r="1683">
          <cell r="A1683">
            <v>8240</v>
          </cell>
          <cell r="B1683">
            <v>125</v>
          </cell>
        </row>
        <row r="1684">
          <cell r="A1684">
            <v>8241</v>
          </cell>
          <cell r="B1684">
            <v>125</v>
          </cell>
        </row>
        <row r="1685">
          <cell r="A1685">
            <v>8242</v>
          </cell>
          <cell r="B1685">
            <v>150</v>
          </cell>
        </row>
        <row r="1686">
          <cell r="A1686">
            <v>8243</v>
          </cell>
          <cell r="B1686">
            <v>100</v>
          </cell>
        </row>
        <row r="1687">
          <cell r="A1687">
            <v>8244</v>
          </cell>
          <cell r="B1687">
            <v>100</v>
          </cell>
        </row>
        <row r="1688">
          <cell r="A1688">
            <v>9465</v>
          </cell>
          <cell r="B1688">
            <v>150</v>
          </cell>
        </row>
        <row r="1689">
          <cell r="A1689">
            <v>9466</v>
          </cell>
          <cell r="B1689">
            <v>100</v>
          </cell>
        </row>
        <row r="1690">
          <cell r="A1690">
            <v>9467</v>
          </cell>
          <cell r="B1690">
            <v>100</v>
          </cell>
        </row>
        <row r="1691">
          <cell r="A1691">
            <v>9468</v>
          </cell>
          <cell r="B1691">
            <v>200</v>
          </cell>
        </row>
        <row r="1692">
          <cell r="A1692">
            <v>9469</v>
          </cell>
          <cell r="B1692">
            <v>1300</v>
          </cell>
        </row>
        <row r="1693">
          <cell r="A1693">
            <v>9470</v>
          </cell>
          <cell r="B1693">
            <v>100</v>
          </cell>
        </row>
        <row r="1694">
          <cell r="A1694">
            <v>9471</v>
          </cell>
          <cell r="B1694">
            <v>975</v>
          </cell>
        </row>
        <row r="1695">
          <cell r="A1695">
            <v>9472</v>
          </cell>
          <cell r="B1695">
            <v>125</v>
          </cell>
        </row>
        <row r="1696">
          <cell r="A1696">
            <v>9473</v>
          </cell>
          <cell r="B1696">
            <v>300</v>
          </cell>
        </row>
        <row r="1697">
          <cell r="A1697">
            <v>9474</v>
          </cell>
          <cell r="B1697">
            <v>1300</v>
          </cell>
        </row>
        <row r="1698">
          <cell r="A1698">
            <v>9475</v>
          </cell>
          <cell r="B1698">
            <v>1300</v>
          </cell>
        </row>
        <row r="1699">
          <cell r="A1699">
            <v>9476</v>
          </cell>
          <cell r="B1699">
            <v>100</v>
          </cell>
        </row>
        <row r="1700">
          <cell r="A1700">
            <v>9477</v>
          </cell>
          <cell r="B1700">
            <v>975</v>
          </cell>
        </row>
        <row r="1701">
          <cell r="A1701">
            <v>9478</v>
          </cell>
          <cell r="B1701">
            <v>225</v>
          </cell>
        </row>
        <row r="1702">
          <cell r="A1702">
            <v>9479</v>
          </cell>
          <cell r="B1702">
            <v>1300</v>
          </cell>
        </row>
        <row r="1703">
          <cell r="A1703">
            <v>9480</v>
          </cell>
          <cell r="B1703">
            <v>100</v>
          </cell>
        </row>
        <row r="1704">
          <cell r="A1704">
            <v>9481</v>
          </cell>
          <cell r="B1704">
            <v>225</v>
          </cell>
        </row>
        <row r="1705">
          <cell r="A1705">
            <v>9482</v>
          </cell>
          <cell r="B1705">
            <v>150</v>
          </cell>
        </row>
        <row r="1706">
          <cell r="A1706">
            <v>9483</v>
          </cell>
          <cell r="B1706">
            <v>100</v>
          </cell>
        </row>
        <row r="1707">
          <cell r="A1707">
            <v>9484</v>
          </cell>
          <cell r="B1707">
            <v>1100</v>
          </cell>
        </row>
        <row r="1708">
          <cell r="A1708">
            <v>9485</v>
          </cell>
          <cell r="B1708">
            <v>125</v>
          </cell>
        </row>
        <row r="1709">
          <cell r="A1709">
            <v>9486</v>
          </cell>
          <cell r="B1709">
            <v>1300</v>
          </cell>
        </row>
        <row r="1710">
          <cell r="A1710">
            <v>9487</v>
          </cell>
          <cell r="B1710">
            <v>175</v>
          </cell>
        </row>
        <row r="1711">
          <cell r="A1711">
            <v>9489</v>
          </cell>
          <cell r="B1711">
            <v>100</v>
          </cell>
        </row>
        <row r="1712">
          <cell r="A1712">
            <v>9490</v>
          </cell>
          <cell r="B1712">
            <v>200</v>
          </cell>
        </row>
        <row r="1713">
          <cell r="A1713">
            <v>9491</v>
          </cell>
          <cell r="B1713">
            <v>1300</v>
          </cell>
        </row>
        <row r="1714">
          <cell r="A1714">
            <v>9492</v>
          </cell>
          <cell r="B1714">
            <v>1300</v>
          </cell>
        </row>
        <row r="1715">
          <cell r="A1715">
            <v>9493</v>
          </cell>
          <cell r="B1715">
            <v>200</v>
          </cell>
        </row>
        <row r="1716">
          <cell r="A1716">
            <v>9494</v>
          </cell>
          <cell r="B1716">
            <v>1100</v>
          </cell>
        </row>
        <row r="1717">
          <cell r="A1717">
            <v>9495</v>
          </cell>
          <cell r="B1717">
            <v>800</v>
          </cell>
        </row>
        <row r="1718">
          <cell r="A1718">
            <v>9496</v>
          </cell>
          <cell r="B1718">
            <v>125</v>
          </cell>
        </row>
        <row r="1719">
          <cell r="A1719">
            <v>9497</v>
          </cell>
          <cell r="B1719">
            <v>125</v>
          </cell>
        </row>
        <row r="1720">
          <cell r="A1720">
            <v>9498</v>
          </cell>
          <cell r="B1720">
            <v>125</v>
          </cell>
        </row>
        <row r="1721">
          <cell r="A1721">
            <v>9499</v>
          </cell>
          <cell r="B1721">
            <v>125</v>
          </cell>
        </row>
        <row r="1722">
          <cell r="A1722">
            <v>9500</v>
          </cell>
          <cell r="B1722">
            <v>150</v>
          </cell>
        </row>
        <row r="1723">
          <cell r="A1723">
            <v>9501</v>
          </cell>
          <cell r="B1723">
            <v>100</v>
          </cell>
        </row>
        <row r="1724">
          <cell r="A1724">
            <v>9502</v>
          </cell>
          <cell r="B1724">
            <v>200</v>
          </cell>
        </row>
        <row r="1725">
          <cell r="A1725">
            <v>9503</v>
          </cell>
          <cell r="B1725">
            <v>225</v>
          </cell>
        </row>
        <row r="1726">
          <cell r="A1726">
            <v>9504</v>
          </cell>
          <cell r="B1726">
            <v>100</v>
          </cell>
        </row>
        <row r="1727">
          <cell r="A1727">
            <v>9505</v>
          </cell>
          <cell r="B1727">
            <v>100</v>
          </cell>
        </row>
        <row r="1728">
          <cell r="A1728">
            <v>9859</v>
          </cell>
          <cell r="B1728">
            <v>1300</v>
          </cell>
        </row>
        <row r="1729">
          <cell r="A1729">
            <v>9860</v>
          </cell>
          <cell r="B1729">
            <v>1300</v>
          </cell>
        </row>
        <row r="1730">
          <cell r="A1730">
            <v>9861</v>
          </cell>
          <cell r="B1730">
            <v>300</v>
          </cell>
        </row>
        <row r="1731">
          <cell r="A1731">
            <v>10649</v>
          </cell>
          <cell r="B1731">
            <v>175</v>
          </cell>
        </row>
        <row r="1732">
          <cell r="A1732">
            <v>10666</v>
          </cell>
          <cell r="B1732">
            <v>200</v>
          </cell>
        </row>
        <row r="1733">
          <cell r="A1733">
            <v>10681</v>
          </cell>
          <cell r="B1733">
            <v>100</v>
          </cell>
        </row>
        <row r="1734">
          <cell r="A1734">
            <v>10684</v>
          </cell>
          <cell r="B1734">
            <v>250</v>
          </cell>
        </row>
        <row r="1735">
          <cell r="A1735">
            <v>10687</v>
          </cell>
          <cell r="B1735">
            <v>100</v>
          </cell>
        </row>
        <row r="1736">
          <cell r="A1736">
            <v>10693</v>
          </cell>
          <cell r="B1736">
            <v>100</v>
          </cell>
        </row>
        <row r="1737">
          <cell r="A1737">
            <v>10694</v>
          </cell>
          <cell r="B1737">
            <v>125</v>
          </cell>
        </row>
        <row r="1738">
          <cell r="A1738">
            <v>10695</v>
          </cell>
          <cell r="B1738">
            <v>1100</v>
          </cell>
        </row>
        <row r="1739">
          <cell r="A1739">
            <v>10696</v>
          </cell>
          <cell r="B1739">
            <v>1100</v>
          </cell>
        </row>
        <row r="1740">
          <cell r="A1740">
            <v>10697</v>
          </cell>
          <cell r="B1740">
            <v>125</v>
          </cell>
        </row>
        <row r="1741">
          <cell r="A1741">
            <v>10722</v>
          </cell>
          <cell r="B1741">
            <v>150</v>
          </cell>
        </row>
        <row r="1742">
          <cell r="A1742">
            <v>10723</v>
          </cell>
          <cell r="B1742">
            <v>175</v>
          </cell>
        </row>
        <row r="1743">
          <cell r="A1743">
            <v>10724</v>
          </cell>
          <cell r="B1743">
            <v>150</v>
          </cell>
        </row>
        <row r="1744">
          <cell r="A1744">
            <v>10725</v>
          </cell>
          <cell r="B1744">
            <v>150</v>
          </cell>
        </row>
        <row r="1745">
          <cell r="A1745">
            <v>10726</v>
          </cell>
          <cell r="B1745">
            <v>175</v>
          </cell>
        </row>
        <row r="1746">
          <cell r="A1746">
            <v>10752</v>
          </cell>
          <cell r="B1746">
            <v>100</v>
          </cell>
        </row>
        <row r="1747">
          <cell r="A1747">
            <v>10753</v>
          </cell>
          <cell r="B1747">
            <v>150</v>
          </cell>
        </row>
        <row r="1748">
          <cell r="A1748">
            <v>10761</v>
          </cell>
          <cell r="B1748">
            <v>100</v>
          </cell>
        </row>
        <row r="1749">
          <cell r="A1749">
            <v>10763</v>
          </cell>
          <cell r="B1749">
            <v>175</v>
          </cell>
        </row>
        <row r="1750">
          <cell r="A1750">
            <v>10766</v>
          </cell>
          <cell r="B1750">
            <v>125</v>
          </cell>
        </row>
        <row r="1751">
          <cell r="A1751">
            <v>10792</v>
          </cell>
          <cell r="B1751">
            <v>275</v>
          </cell>
        </row>
        <row r="1752">
          <cell r="A1752">
            <v>10793</v>
          </cell>
          <cell r="B1752">
            <v>150</v>
          </cell>
        </row>
        <row r="1753">
          <cell r="A1753">
            <v>10794</v>
          </cell>
          <cell r="B1753">
            <v>150</v>
          </cell>
        </row>
        <row r="1754">
          <cell r="A1754">
            <v>10795</v>
          </cell>
          <cell r="B1754">
            <v>100</v>
          </cell>
        </row>
        <row r="1755">
          <cell r="A1755">
            <v>10796</v>
          </cell>
          <cell r="B1755">
            <v>100</v>
          </cell>
        </row>
        <row r="1756">
          <cell r="A1756">
            <v>10813</v>
          </cell>
          <cell r="B1756">
            <v>100</v>
          </cell>
        </row>
        <row r="1757">
          <cell r="A1757">
            <v>10817</v>
          </cell>
          <cell r="B1757">
            <v>100</v>
          </cell>
        </row>
        <row r="1758">
          <cell r="A1758">
            <v>10818</v>
          </cell>
          <cell r="B1758">
            <v>975</v>
          </cell>
        </row>
        <row r="1759">
          <cell r="A1759">
            <v>10819</v>
          </cell>
          <cell r="B1759">
            <v>100</v>
          </cell>
        </row>
        <row r="1760">
          <cell r="A1760">
            <v>10820</v>
          </cell>
          <cell r="B1760">
            <v>100</v>
          </cell>
        </row>
        <row r="1761">
          <cell r="A1761">
            <v>10825</v>
          </cell>
          <cell r="B1761">
            <v>275</v>
          </cell>
        </row>
        <row r="1762">
          <cell r="A1762">
            <v>10878</v>
          </cell>
          <cell r="B1762">
            <v>100</v>
          </cell>
        </row>
        <row r="1763">
          <cell r="A1763">
            <v>10880</v>
          </cell>
          <cell r="B1763">
            <v>100</v>
          </cell>
        </row>
        <row r="1764">
          <cell r="A1764">
            <v>10881</v>
          </cell>
          <cell r="B1764">
            <v>200</v>
          </cell>
        </row>
        <row r="1765">
          <cell r="A1765">
            <v>10882</v>
          </cell>
          <cell r="B1765">
            <v>200</v>
          </cell>
        </row>
        <row r="1766">
          <cell r="A1766">
            <v>10883</v>
          </cell>
          <cell r="B1766">
            <v>100</v>
          </cell>
        </row>
        <row r="1767">
          <cell r="A1767">
            <v>10884</v>
          </cell>
          <cell r="B1767">
            <v>100</v>
          </cell>
        </row>
        <row r="1768">
          <cell r="A1768">
            <v>10937</v>
          </cell>
          <cell r="B1768">
            <v>175</v>
          </cell>
        </row>
        <row r="1769">
          <cell r="A1769">
            <v>10986</v>
          </cell>
          <cell r="B1769">
            <v>275</v>
          </cell>
        </row>
        <row r="1770">
          <cell r="A1770">
            <v>10999</v>
          </cell>
          <cell r="B1770">
            <v>225</v>
          </cell>
        </row>
        <row r="1771">
          <cell r="A1771">
            <v>11001</v>
          </cell>
          <cell r="B1771">
            <v>500</v>
          </cell>
        </row>
        <row r="1772">
          <cell r="A1772">
            <v>11011</v>
          </cell>
          <cell r="B1772">
            <v>275</v>
          </cell>
        </row>
        <row r="1773">
          <cell r="A1773">
            <v>11012</v>
          </cell>
          <cell r="B1773">
            <v>275</v>
          </cell>
        </row>
        <row r="1774">
          <cell r="A1774">
            <v>11054</v>
          </cell>
          <cell r="B1774">
            <v>1300</v>
          </cell>
        </row>
        <row r="1775">
          <cell r="A1775">
            <v>11055</v>
          </cell>
          <cell r="B1775">
            <v>225</v>
          </cell>
        </row>
        <row r="1776">
          <cell r="A1776">
            <v>11056</v>
          </cell>
          <cell r="B1776">
            <v>225</v>
          </cell>
        </row>
        <row r="1777">
          <cell r="A1777">
            <v>11057</v>
          </cell>
          <cell r="B1777">
            <v>225</v>
          </cell>
        </row>
        <row r="1778">
          <cell r="A1778">
            <v>11067</v>
          </cell>
          <cell r="B1778">
            <v>225</v>
          </cell>
        </row>
        <row r="1779">
          <cell r="A1779">
            <v>11095</v>
          </cell>
          <cell r="B1779">
            <v>100</v>
          </cell>
        </row>
        <row r="1780">
          <cell r="A1780">
            <v>11096</v>
          </cell>
          <cell r="B1780">
            <v>150</v>
          </cell>
        </row>
        <row r="1781">
          <cell r="A1781">
            <v>11099</v>
          </cell>
          <cell r="B1781">
            <v>100</v>
          </cell>
        </row>
        <row r="1782">
          <cell r="A1782">
            <v>11103</v>
          </cell>
          <cell r="B1782">
            <v>1100</v>
          </cell>
        </row>
        <row r="1783">
          <cell r="A1783">
            <v>11131</v>
          </cell>
          <cell r="B1783">
            <v>1300</v>
          </cell>
        </row>
        <row r="1784">
          <cell r="A1784">
            <v>11132</v>
          </cell>
          <cell r="B1784">
            <v>125</v>
          </cell>
        </row>
        <row r="1785">
          <cell r="A1785">
            <v>11177</v>
          </cell>
          <cell r="B1785">
            <v>125</v>
          </cell>
        </row>
        <row r="1786">
          <cell r="A1786">
            <v>11178</v>
          </cell>
          <cell r="B1786">
            <v>1100</v>
          </cell>
        </row>
        <row r="1787">
          <cell r="A1787">
            <v>11179</v>
          </cell>
          <cell r="B1787">
            <v>1100</v>
          </cell>
        </row>
        <row r="1788">
          <cell r="A1788">
            <v>11184</v>
          </cell>
          <cell r="B1788">
            <v>125</v>
          </cell>
        </row>
        <row r="1789">
          <cell r="A1789">
            <v>11185</v>
          </cell>
          <cell r="B1789">
            <v>125</v>
          </cell>
        </row>
        <row r="1790">
          <cell r="A1790">
            <v>11187</v>
          </cell>
          <cell r="B1790">
            <v>150</v>
          </cell>
        </row>
        <row r="1791">
          <cell r="A1791">
            <v>11249</v>
          </cell>
          <cell r="B1791">
            <v>150</v>
          </cell>
        </row>
        <row r="1792">
          <cell r="A1792">
            <v>11259</v>
          </cell>
          <cell r="B1792">
            <v>225</v>
          </cell>
        </row>
        <row r="1793">
          <cell r="A1793">
            <v>11260</v>
          </cell>
          <cell r="B1793">
            <v>225</v>
          </cell>
        </row>
        <row r="1794">
          <cell r="A1794">
            <v>11261</v>
          </cell>
          <cell r="B1794">
            <v>225</v>
          </cell>
        </row>
        <row r="1795">
          <cell r="A1795">
            <v>11262</v>
          </cell>
          <cell r="B1795">
            <v>225</v>
          </cell>
        </row>
        <row r="1796">
          <cell r="A1796">
            <v>11281</v>
          </cell>
          <cell r="B1796">
            <v>100</v>
          </cell>
        </row>
        <row r="1797">
          <cell r="A1797">
            <v>11282</v>
          </cell>
          <cell r="B1797">
            <v>100</v>
          </cell>
        </row>
        <row r="1798">
          <cell r="A1798">
            <v>11333</v>
          </cell>
          <cell r="B1798">
            <v>100</v>
          </cell>
        </row>
        <row r="1799">
          <cell r="A1799">
            <v>11335</v>
          </cell>
          <cell r="B1799">
            <v>100</v>
          </cell>
        </row>
        <row r="1800">
          <cell r="A1800">
            <v>11336</v>
          </cell>
          <cell r="B1800">
            <v>100</v>
          </cell>
        </row>
        <row r="1801">
          <cell r="A1801">
            <v>11337</v>
          </cell>
          <cell r="B1801">
            <v>100</v>
          </cell>
        </row>
        <row r="1802">
          <cell r="A1802">
            <v>11338</v>
          </cell>
          <cell r="B1802">
            <v>100</v>
          </cell>
        </row>
        <row r="1803">
          <cell r="A1803">
            <v>11339</v>
          </cell>
          <cell r="B1803">
            <v>100</v>
          </cell>
        </row>
        <row r="1804">
          <cell r="A1804">
            <v>11340</v>
          </cell>
          <cell r="B1804">
            <v>100</v>
          </cell>
        </row>
        <row r="1805">
          <cell r="A1805">
            <v>11341</v>
          </cell>
          <cell r="B1805">
            <v>100</v>
          </cell>
        </row>
        <row r="1806">
          <cell r="A1806">
            <v>11342</v>
          </cell>
          <cell r="B1806">
            <v>100</v>
          </cell>
        </row>
        <row r="1807">
          <cell r="A1807">
            <v>11343</v>
          </cell>
          <cell r="B1807">
            <v>100</v>
          </cell>
        </row>
        <row r="1808">
          <cell r="A1808">
            <v>11368</v>
          </cell>
          <cell r="B1808">
            <v>125</v>
          </cell>
        </row>
        <row r="1809">
          <cell r="A1809">
            <v>11369</v>
          </cell>
          <cell r="B1809">
            <v>100</v>
          </cell>
        </row>
        <row r="1810">
          <cell r="A1810">
            <v>11370</v>
          </cell>
          <cell r="B1810">
            <v>125</v>
          </cell>
        </row>
        <row r="1811">
          <cell r="A1811">
            <v>11382</v>
          </cell>
          <cell r="B1811">
            <v>100</v>
          </cell>
        </row>
        <row r="1812">
          <cell r="A1812">
            <v>11383</v>
          </cell>
          <cell r="B1812">
            <v>225</v>
          </cell>
        </row>
        <row r="1813">
          <cell r="A1813">
            <v>11384</v>
          </cell>
          <cell r="B1813">
            <v>1100</v>
          </cell>
        </row>
        <row r="1814">
          <cell r="A1814">
            <v>11395</v>
          </cell>
          <cell r="B1814">
            <v>100</v>
          </cell>
        </row>
        <row r="1815">
          <cell r="A1815">
            <v>11396</v>
          </cell>
          <cell r="B1815">
            <v>100</v>
          </cell>
        </row>
        <row r="1816">
          <cell r="A1816">
            <v>11397</v>
          </cell>
          <cell r="B1816">
            <v>200</v>
          </cell>
        </row>
        <row r="1817">
          <cell r="A1817">
            <v>11398</v>
          </cell>
          <cell r="B1817">
            <v>150</v>
          </cell>
        </row>
        <row r="1818">
          <cell r="A1818">
            <v>11399</v>
          </cell>
          <cell r="B1818">
            <v>275</v>
          </cell>
        </row>
        <row r="1819">
          <cell r="A1819">
            <v>11400</v>
          </cell>
          <cell r="B1819">
            <v>100</v>
          </cell>
        </row>
        <row r="1820">
          <cell r="A1820">
            <v>11401</v>
          </cell>
          <cell r="B1820">
            <v>100</v>
          </cell>
        </row>
        <row r="1821">
          <cell r="A1821">
            <v>11402</v>
          </cell>
          <cell r="B1821">
            <v>100</v>
          </cell>
        </row>
        <row r="1822">
          <cell r="A1822">
            <v>11403</v>
          </cell>
          <cell r="B1822">
            <v>100</v>
          </cell>
        </row>
        <row r="1823">
          <cell r="A1823">
            <v>11404</v>
          </cell>
          <cell r="B1823">
            <v>100</v>
          </cell>
        </row>
        <row r="1824">
          <cell r="A1824">
            <v>11406</v>
          </cell>
          <cell r="B1824">
            <v>975</v>
          </cell>
        </row>
        <row r="1825">
          <cell r="A1825">
            <v>11408</v>
          </cell>
          <cell r="B1825">
            <v>1300</v>
          </cell>
        </row>
        <row r="1826">
          <cell r="A1826">
            <v>11409</v>
          </cell>
          <cell r="B1826">
            <v>100</v>
          </cell>
        </row>
        <row r="1827">
          <cell r="A1827">
            <v>11410</v>
          </cell>
          <cell r="B1827">
            <v>125</v>
          </cell>
        </row>
        <row r="1828">
          <cell r="A1828">
            <v>11411</v>
          </cell>
          <cell r="B1828">
            <v>100</v>
          </cell>
        </row>
        <row r="1829">
          <cell r="A1829">
            <v>11412</v>
          </cell>
          <cell r="B1829">
            <v>275</v>
          </cell>
        </row>
        <row r="1830">
          <cell r="A1830">
            <v>11413</v>
          </cell>
          <cell r="B1830">
            <v>100</v>
          </cell>
        </row>
        <row r="1831">
          <cell r="A1831">
            <v>11414</v>
          </cell>
          <cell r="B1831">
            <v>1300</v>
          </cell>
        </row>
        <row r="1832">
          <cell r="A1832">
            <v>11415</v>
          </cell>
          <cell r="B1832">
            <v>150</v>
          </cell>
        </row>
        <row r="1833">
          <cell r="A1833">
            <v>11416</v>
          </cell>
          <cell r="B1833">
            <v>100</v>
          </cell>
        </row>
        <row r="1834">
          <cell r="A1834">
            <v>11417</v>
          </cell>
          <cell r="B1834">
            <v>150</v>
          </cell>
        </row>
        <row r="1835">
          <cell r="A1835">
            <v>11418</v>
          </cell>
          <cell r="B1835">
            <v>100</v>
          </cell>
        </row>
        <row r="1836">
          <cell r="A1836">
            <v>11419</v>
          </cell>
          <cell r="B1836">
            <v>100</v>
          </cell>
        </row>
        <row r="1837">
          <cell r="A1837">
            <v>11420</v>
          </cell>
          <cell r="B1837">
            <v>100</v>
          </cell>
        </row>
        <row r="1838">
          <cell r="A1838">
            <v>11421</v>
          </cell>
          <cell r="B1838">
            <v>100</v>
          </cell>
        </row>
        <row r="1839">
          <cell r="A1839">
            <v>11440</v>
          </cell>
          <cell r="B1839">
            <v>200</v>
          </cell>
        </row>
        <row r="1840">
          <cell r="A1840">
            <v>11441</v>
          </cell>
          <cell r="B1840">
            <v>200</v>
          </cell>
        </row>
        <row r="1841">
          <cell r="A1841">
            <v>11452</v>
          </cell>
          <cell r="B1841">
            <v>1300</v>
          </cell>
        </row>
        <row r="1842">
          <cell r="A1842">
            <v>11457</v>
          </cell>
          <cell r="B1842">
            <v>1300</v>
          </cell>
        </row>
        <row r="1843">
          <cell r="A1843">
            <v>11458</v>
          </cell>
          <cell r="B1843">
            <v>100</v>
          </cell>
        </row>
        <row r="1844">
          <cell r="A1844">
            <v>11467</v>
          </cell>
          <cell r="B1844">
            <v>1100</v>
          </cell>
        </row>
        <row r="1845">
          <cell r="A1845">
            <v>11508</v>
          </cell>
          <cell r="B1845">
            <v>200</v>
          </cell>
        </row>
        <row r="1846">
          <cell r="A1846">
            <v>11515</v>
          </cell>
          <cell r="B1846">
            <v>1100</v>
          </cell>
        </row>
        <row r="1847">
          <cell r="A1847">
            <v>11516</v>
          </cell>
          <cell r="B1847">
            <v>1300</v>
          </cell>
        </row>
        <row r="1848">
          <cell r="A1848">
            <v>11517</v>
          </cell>
          <cell r="B1848">
            <v>100</v>
          </cell>
        </row>
        <row r="1849">
          <cell r="A1849">
            <v>11518</v>
          </cell>
          <cell r="B1849">
            <v>100</v>
          </cell>
        </row>
        <row r="1850">
          <cell r="A1850">
            <v>11527</v>
          </cell>
          <cell r="B1850">
            <v>175</v>
          </cell>
        </row>
        <row r="1851">
          <cell r="A1851">
            <v>11528</v>
          </cell>
          <cell r="B1851">
            <v>175</v>
          </cell>
        </row>
        <row r="1852">
          <cell r="A1852">
            <v>11555</v>
          </cell>
          <cell r="B1852">
            <v>100</v>
          </cell>
        </row>
        <row r="1853">
          <cell r="A1853">
            <v>11559</v>
          </cell>
          <cell r="B1853">
            <v>150</v>
          </cell>
        </row>
        <row r="1854">
          <cell r="A1854">
            <v>11560</v>
          </cell>
          <cell r="B1854">
            <v>200</v>
          </cell>
        </row>
        <row r="1855">
          <cell r="A1855">
            <v>11568</v>
          </cell>
          <cell r="B1855">
            <v>300</v>
          </cell>
        </row>
        <row r="1856">
          <cell r="A1856">
            <v>11569</v>
          </cell>
          <cell r="B1856">
            <v>300</v>
          </cell>
        </row>
        <row r="1857">
          <cell r="A1857">
            <v>11595</v>
          </cell>
          <cell r="B1857">
            <v>375</v>
          </cell>
        </row>
        <row r="1858">
          <cell r="A1858">
            <v>11612</v>
          </cell>
          <cell r="B1858">
            <v>100</v>
          </cell>
        </row>
        <row r="1859">
          <cell r="A1859">
            <v>11624</v>
          </cell>
          <cell r="B1859">
            <v>100</v>
          </cell>
        </row>
        <row r="1860">
          <cell r="A1860">
            <v>11625</v>
          </cell>
          <cell r="B1860">
            <v>100</v>
          </cell>
        </row>
        <row r="1861">
          <cell r="A1861">
            <v>11626</v>
          </cell>
          <cell r="B1861">
            <v>100</v>
          </cell>
        </row>
        <row r="1862">
          <cell r="A1862">
            <v>11627</v>
          </cell>
          <cell r="B1862">
            <v>100</v>
          </cell>
        </row>
        <row r="1863">
          <cell r="A1863">
            <v>11628</v>
          </cell>
          <cell r="B1863">
            <v>100</v>
          </cell>
        </row>
        <row r="1864">
          <cell r="A1864">
            <v>11629</v>
          </cell>
          <cell r="B1864">
            <v>100</v>
          </cell>
        </row>
        <row r="1865">
          <cell r="A1865">
            <v>11630</v>
          </cell>
          <cell r="B1865">
            <v>100</v>
          </cell>
        </row>
        <row r="1866">
          <cell r="A1866">
            <v>11683</v>
          </cell>
          <cell r="B1866">
            <v>325</v>
          </cell>
        </row>
        <row r="1867">
          <cell r="A1867">
            <v>11694</v>
          </cell>
          <cell r="B1867">
            <v>100</v>
          </cell>
        </row>
        <row r="1868">
          <cell r="A1868">
            <v>11695</v>
          </cell>
          <cell r="B1868">
            <v>100</v>
          </cell>
        </row>
        <row r="1869">
          <cell r="A1869">
            <v>11696</v>
          </cell>
          <cell r="B1869">
            <v>100</v>
          </cell>
        </row>
        <row r="1870">
          <cell r="A1870">
            <v>14972</v>
          </cell>
          <cell r="B1870">
            <v>300</v>
          </cell>
        </row>
        <row r="1871">
          <cell r="A1871">
            <v>14973</v>
          </cell>
          <cell r="B1871">
            <v>150</v>
          </cell>
        </row>
        <row r="1872">
          <cell r="A1872">
            <v>14974</v>
          </cell>
          <cell r="B1872">
            <v>150</v>
          </cell>
        </row>
        <row r="1873">
          <cell r="A1873">
            <v>14975</v>
          </cell>
          <cell r="B1873">
            <v>150</v>
          </cell>
        </row>
        <row r="1874">
          <cell r="A1874">
            <v>14976</v>
          </cell>
          <cell r="B1874">
            <v>150</v>
          </cell>
        </row>
        <row r="1875">
          <cell r="A1875">
            <v>14977</v>
          </cell>
          <cell r="B1875">
            <v>375</v>
          </cell>
        </row>
        <row r="1876">
          <cell r="A1876">
            <v>14978</v>
          </cell>
          <cell r="B1876">
            <v>375</v>
          </cell>
        </row>
        <row r="1877">
          <cell r="A1877">
            <v>14979</v>
          </cell>
          <cell r="B1877">
            <v>300</v>
          </cell>
        </row>
        <row r="1878">
          <cell r="A1878">
            <v>14980</v>
          </cell>
          <cell r="B1878">
            <v>300</v>
          </cell>
        </row>
        <row r="1879">
          <cell r="A1879">
            <v>14981</v>
          </cell>
          <cell r="B1879">
            <v>125</v>
          </cell>
        </row>
        <row r="1880">
          <cell r="A1880">
            <v>14982</v>
          </cell>
          <cell r="B1880">
            <v>150</v>
          </cell>
        </row>
        <row r="1881">
          <cell r="A1881">
            <v>14983</v>
          </cell>
          <cell r="B1881">
            <v>225</v>
          </cell>
        </row>
        <row r="1882">
          <cell r="A1882">
            <v>14984</v>
          </cell>
          <cell r="B1882">
            <v>200</v>
          </cell>
        </row>
        <row r="1883">
          <cell r="A1883">
            <v>14985</v>
          </cell>
          <cell r="B1883">
            <v>200</v>
          </cell>
        </row>
        <row r="1884">
          <cell r="A1884">
            <v>14986</v>
          </cell>
          <cell r="B1884">
            <v>275</v>
          </cell>
        </row>
        <row r="1885">
          <cell r="A1885">
            <v>14987</v>
          </cell>
          <cell r="B1885">
            <v>275</v>
          </cell>
        </row>
        <row r="1886">
          <cell r="A1886">
            <v>14988</v>
          </cell>
          <cell r="B1886">
            <v>225</v>
          </cell>
        </row>
        <row r="1887">
          <cell r="A1887">
            <v>14989</v>
          </cell>
          <cell r="B1887">
            <v>200</v>
          </cell>
        </row>
        <row r="1888">
          <cell r="A1888">
            <v>14990</v>
          </cell>
          <cell r="B1888">
            <v>200</v>
          </cell>
        </row>
        <row r="1889">
          <cell r="A1889">
            <v>14991</v>
          </cell>
          <cell r="B1889">
            <v>100</v>
          </cell>
        </row>
        <row r="1890">
          <cell r="A1890">
            <v>14992</v>
          </cell>
          <cell r="B1890">
            <v>200</v>
          </cell>
        </row>
        <row r="1891">
          <cell r="A1891">
            <v>14993</v>
          </cell>
          <cell r="B1891">
            <v>300</v>
          </cell>
        </row>
        <row r="1892">
          <cell r="A1892">
            <v>14994</v>
          </cell>
          <cell r="B1892">
            <v>300</v>
          </cell>
        </row>
        <row r="1893">
          <cell r="A1893">
            <v>14995</v>
          </cell>
          <cell r="B1893">
            <v>425</v>
          </cell>
        </row>
        <row r="1894">
          <cell r="A1894">
            <v>14996</v>
          </cell>
          <cell r="B1894">
            <v>150</v>
          </cell>
        </row>
        <row r="1895">
          <cell r="A1895">
            <v>14997</v>
          </cell>
          <cell r="B1895">
            <v>125</v>
          </cell>
        </row>
        <row r="1896">
          <cell r="A1896">
            <v>14998</v>
          </cell>
          <cell r="B1896">
            <v>200</v>
          </cell>
        </row>
        <row r="1897">
          <cell r="A1897">
            <v>14999</v>
          </cell>
          <cell r="B1897">
            <v>200</v>
          </cell>
        </row>
        <row r="1898">
          <cell r="A1898">
            <v>15000</v>
          </cell>
          <cell r="B1898">
            <v>175</v>
          </cell>
        </row>
        <row r="1899">
          <cell r="A1899">
            <v>15001</v>
          </cell>
          <cell r="B1899">
            <v>150</v>
          </cell>
        </row>
        <row r="1900">
          <cell r="A1900">
            <v>15002</v>
          </cell>
          <cell r="B1900">
            <v>150</v>
          </cell>
        </row>
        <row r="1901">
          <cell r="A1901">
            <v>15003</v>
          </cell>
          <cell r="B1901">
            <v>200</v>
          </cell>
        </row>
        <row r="1902">
          <cell r="A1902">
            <v>15004</v>
          </cell>
          <cell r="B1902">
            <v>175</v>
          </cell>
        </row>
        <row r="1903">
          <cell r="A1903">
            <v>15005</v>
          </cell>
          <cell r="B1903">
            <v>125</v>
          </cell>
        </row>
        <row r="1904">
          <cell r="A1904">
            <v>15006</v>
          </cell>
          <cell r="B1904">
            <v>375</v>
          </cell>
        </row>
        <row r="1905">
          <cell r="A1905">
            <v>15007</v>
          </cell>
          <cell r="B1905">
            <v>425</v>
          </cell>
        </row>
        <row r="1906">
          <cell r="A1906">
            <v>15008</v>
          </cell>
          <cell r="B1906">
            <v>325</v>
          </cell>
        </row>
        <row r="1907">
          <cell r="A1907">
            <v>15009</v>
          </cell>
          <cell r="B1907">
            <v>500</v>
          </cell>
        </row>
        <row r="1908">
          <cell r="A1908">
            <v>15010</v>
          </cell>
          <cell r="B1908">
            <v>425</v>
          </cell>
        </row>
        <row r="1909">
          <cell r="A1909">
            <v>15011</v>
          </cell>
          <cell r="B1909">
            <v>500</v>
          </cell>
        </row>
        <row r="1910">
          <cell r="A1910">
            <v>15012</v>
          </cell>
          <cell r="B1910">
            <v>300</v>
          </cell>
        </row>
        <row r="1911">
          <cell r="A1911">
            <v>15013</v>
          </cell>
          <cell r="B1911">
            <v>300</v>
          </cell>
        </row>
        <row r="1912">
          <cell r="A1912">
            <v>15134</v>
          </cell>
          <cell r="B1912">
            <v>150</v>
          </cell>
        </row>
        <row r="1913">
          <cell r="A1913">
            <v>15135</v>
          </cell>
          <cell r="B1913">
            <v>300</v>
          </cell>
        </row>
        <row r="1914">
          <cell r="A1914">
            <v>15136</v>
          </cell>
          <cell r="B1914">
            <v>300</v>
          </cell>
        </row>
        <row r="1915">
          <cell r="A1915">
            <v>15137</v>
          </cell>
          <cell r="B1915">
            <v>300</v>
          </cell>
        </row>
        <row r="1916">
          <cell r="A1916">
            <v>15138</v>
          </cell>
          <cell r="B1916">
            <v>300</v>
          </cell>
        </row>
        <row r="1917">
          <cell r="A1917">
            <v>15139</v>
          </cell>
          <cell r="B1917">
            <v>300</v>
          </cell>
        </row>
        <row r="1918">
          <cell r="A1918">
            <v>15140</v>
          </cell>
          <cell r="B1918">
            <v>125</v>
          </cell>
        </row>
        <row r="1919">
          <cell r="A1919">
            <v>15141</v>
          </cell>
          <cell r="B1919">
            <v>125</v>
          </cell>
        </row>
        <row r="1920">
          <cell r="A1920">
            <v>15142</v>
          </cell>
          <cell r="B1920">
            <v>375</v>
          </cell>
        </row>
        <row r="1921">
          <cell r="A1921">
            <v>15143</v>
          </cell>
          <cell r="B1921">
            <v>300</v>
          </cell>
        </row>
        <row r="1922">
          <cell r="A1922">
            <v>15144</v>
          </cell>
          <cell r="B1922">
            <v>150</v>
          </cell>
        </row>
        <row r="1923">
          <cell r="A1923">
            <v>15145</v>
          </cell>
          <cell r="B1923">
            <v>175</v>
          </cell>
        </row>
        <row r="1924">
          <cell r="A1924">
            <v>15146</v>
          </cell>
          <cell r="B1924">
            <v>175</v>
          </cell>
        </row>
        <row r="1925">
          <cell r="A1925">
            <v>15147</v>
          </cell>
          <cell r="B1925">
            <v>375</v>
          </cell>
        </row>
        <row r="1926">
          <cell r="A1926">
            <v>15148</v>
          </cell>
          <cell r="B1926">
            <v>375</v>
          </cell>
        </row>
        <row r="1927">
          <cell r="A1927">
            <v>15149</v>
          </cell>
          <cell r="B1927">
            <v>425</v>
          </cell>
        </row>
        <row r="1928">
          <cell r="A1928">
            <v>15150</v>
          </cell>
          <cell r="B1928">
            <v>100</v>
          </cell>
        </row>
        <row r="1929">
          <cell r="A1929">
            <v>15151</v>
          </cell>
          <cell r="B1929">
            <v>125</v>
          </cell>
        </row>
        <row r="1930">
          <cell r="A1930">
            <v>15152</v>
          </cell>
          <cell r="B1930">
            <v>375</v>
          </cell>
        </row>
        <row r="1931">
          <cell r="A1931">
            <v>15153</v>
          </cell>
          <cell r="B1931">
            <v>300</v>
          </cell>
        </row>
        <row r="1932">
          <cell r="A1932">
            <v>15154</v>
          </cell>
          <cell r="B1932">
            <v>300</v>
          </cell>
        </row>
        <row r="1933">
          <cell r="A1933">
            <v>15155</v>
          </cell>
          <cell r="B1933">
            <v>150</v>
          </cell>
        </row>
        <row r="1934">
          <cell r="A1934">
            <v>15156</v>
          </cell>
          <cell r="B1934">
            <v>175</v>
          </cell>
        </row>
        <row r="1935">
          <cell r="A1935">
            <v>15157</v>
          </cell>
          <cell r="B1935">
            <v>525</v>
          </cell>
        </row>
        <row r="1936">
          <cell r="A1936">
            <v>15158</v>
          </cell>
          <cell r="B1936">
            <v>525</v>
          </cell>
        </row>
        <row r="1937">
          <cell r="A1937">
            <v>15159</v>
          </cell>
          <cell r="B1937">
            <v>525</v>
          </cell>
        </row>
        <row r="1938">
          <cell r="A1938">
            <v>15160</v>
          </cell>
          <cell r="B1938">
            <v>525</v>
          </cell>
        </row>
        <row r="1939">
          <cell r="A1939">
            <v>15161</v>
          </cell>
          <cell r="B1939">
            <v>525</v>
          </cell>
        </row>
        <row r="1940">
          <cell r="A1940">
            <v>15162</v>
          </cell>
          <cell r="B1940">
            <v>150</v>
          </cell>
        </row>
        <row r="1941">
          <cell r="A1941">
            <v>15163</v>
          </cell>
          <cell r="B1941">
            <v>375</v>
          </cell>
        </row>
        <row r="1942">
          <cell r="A1942">
            <v>15164</v>
          </cell>
          <cell r="B1942">
            <v>375</v>
          </cell>
        </row>
        <row r="1943">
          <cell r="A1943">
            <v>15165</v>
          </cell>
          <cell r="B1943">
            <v>450</v>
          </cell>
        </row>
        <row r="1944">
          <cell r="A1944">
            <v>15166</v>
          </cell>
          <cell r="B1944">
            <v>525</v>
          </cell>
        </row>
        <row r="1945">
          <cell r="A1945">
            <v>15167</v>
          </cell>
          <cell r="B1945">
            <v>450</v>
          </cell>
        </row>
        <row r="1946">
          <cell r="A1946">
            <v>15168</v>
          </cell>
          <cell r="B1946">
            <v>450</v>
          </cell>
        </row>
        <row r="1947">
          <cell r="A1947">
            <v>15169</v>
          </cell>
          <cell r="B1947">
            <v>450</v>
          </cell>
        </row>
        <row r="1948">
          <cell r="A1948">
            <v>15170</v>
          </cell>
          <cell r="B1948">
            <v>1000</v>
          </cell>
        </row>
        <row r="1949">
          <cell r="A1949">
            <v>15171</v>
          </cell>
          <cell r="B1949">
            <v>375</v>
          </cell>
        </row>
        <row r="1950">
          <cell r="A1950">
            <v>15172</v>
          </cell>
          <cell r="B1950">
            <v>1000</v>
          </cell>
        </row>
        <row r="1951">
          <cell r="A1951">
            <v>15173</v>
          </cell>
          <cell r="B1951">
            <v>1000</v>
          </cell>
        </row>
        <row r="1952">
          <cell r="A1952">
            <v>15174</v>
          </cell>
          <cell r="B1952">
            <v>450</v>
          </cell>
        </row>
        <row r="1953">
          <cell r="A1953">
            <v>15189</v>
          </cell>
          <cell r="B1953">
            <v>300</v>
          </cell>
        </row>
        <row r="1954">
          <cell r="A1954">
            <v>15190</v>
          </cell>
          <cell r="B1954">
            <v>450</v>
          </cell>
        </row>
        <row r="1955">
          <cell r="A1955">
            <v>15191</v>
          </cell>
          <cell r="B1955">
            <v>1000</v>
          </cell>
        </row>
        <row r="1956">
          <cell r="A1956">
            <v>15201</v>
          </cell>
          <cell r="B1956">
            <v>100</v>
          </cell>
        </row>
        <row r="1957">
          <cell r="A1957">
            <v>15202</v>
          </cell>
          <cell r="B1957">
            <v>150</v>
          </cell>
        </row>
        <row r="1958">
          <cell r="A1958">
            <v>15203</v>
          </cell>
          <cell r="B1958">
            <v>200</v>
          </cell>
        </row>
        <row r="1959">
          <cell r="A1959">
            <v>15204</v>
          </cell>
          <cell r="B1959">
            <v>100</v>
          </cell>
        </row>
        <row r="1960">
          <cell r="A1960">
            <v>15205</v>
          </cell>
          <cell r="B1960">
            <v>100</v>
          </cell>
        </row>
        <row r="1961">
          <cell r="A1961">
            <v>15206</v>
          </cell>
          <cell r="B1961">
            <v>125</v>
          </cell>
        </row>
        <row r="1962">
          <cell r="A1962">
            <v>15207</v>
          </cell>
          <cell r="B1962">
            <v>200</v>
          </cell>
        </row>
        <row r="1963">
          <cell r="A1963">
            <v>15208</v>
          </cell>
          <cell r="B1963">
            <v>125</v>
          </cell>
        </row>
        <row r="1964">
          <cell r="A1964">
            <v>15209</v>
          </cell>
          <cell r="B1964">
            <v>125</v>
          </cell>
        </row>
        <row r="1965">
          <cell r="A1965">
            <v>15210</v>
          </cell>
          <cell r="B1965">
            <v>100</v>
          </cell>
        </row>
        <row r="1966">
          <cell r="A1966">
            <v>15211</v>
          </cell>
          <cell r="B1966">
            <v>150</v>
          </cell>
        </row>
        <row r="1967">
          <cell r="A1967">
            <v>15212</v>
          </cell>
          <cell r="B1967">
            <v>150</v>
          </cell>
        </row>
        <row r="1968">
          <cell r="A1968">
            <v>15213</v>
          </cell>
          <cell r="B1968">
            <v>150</v>
          </cell>
        </row>
        <row r="1969">
          <cell r="A1969">
            <v>15214</v>
          </cell>
          <cell r="B1969">
            <v>150</v>
          </cell>
        </row>
        <row r="1970">
          <cell r="A1970">
            <v>15215</v>
          </cell>
          <cell r="B1970">
            <v>200</v>
          </cell>
        </row>
        <row r="1971">
          <cell r="A1971">
            <v>15216</v>
          </cell>
          <cell r="B1971">
            <v>100</v>
          </cell>
        </row>
        <row r="1972">
          <cell r="A1972">
            <v>15217</v>
          </cell>
          <cell r="B1972">
            <v>275</v>
          </cell>
        </row>
        <row r="1973">
          <cell r="A1973">
            <v>15218</v>
          </cell>
          <cell r="B1973">
            <v>225</v>
          </cell>
        </row>
        <row r="1974">
          <cell r="A1974">
            <v>15219</v>
          </cell>
          <cell r="B1974">
            <v>225</v>
          </cell>
        </row>
        <row r="1975">
          <cell r="A1975">
            <v>15222</v>
          </cell>
          <cell r="B1975">
            <v>175</v>
          </cell>
        </row>
        <row r="1976">
          <cell r="A1976">
            <v>15223</v>
          </cell>
          <cell r="B1976">
            <v>125</v>
          </cell>
        </row>
        <row r="1977">
          <cell r="A1977">
            <v>15224</v>
          </cell>
          <cell r="B1977">
            <v>200</v>
          </cell>
        </row>
        <row r="1978">
          <cell r="A1978">
            <v>15225</v>
          </cell>
          <cell r="B1978">
            <v>200</v>
          </cell>
        </row>
        <row r="1979">
          <cell r="A1979">
            <v>15226</v>
          </cell>
          <cell r="B1979">
            <v>150</v>
          </cell>
        </row>
        <row r="1980">
          <cell r="A1980">
            <v>15228</v>
          </cell>
          <cell r="B1980">
            <v>200</v>
          </cell>
        </row>
        <row r="1981">
          <cell r="A1981">
            <v>15229</v>
          </cell>
          <cell r="B1981">
            <v>150</v>
          </cell>
        </row>
        <row r="1982">
          <cell r="A1982">
            <v>15230</v>
          </cell>
          <cell r="B1982">
            <v>175</v>
          </cell>
        </row>
        <row r="1983">
          <cell r="A1983">
            <v>15231</v>
          </cell>
          <cell r="B1983">
            <v>375</v>
          </cell>
        </row>
        <row r="1984">
          <cell r="A1984">
            <v>15232</v>
          </cell>
          <cell r="B1984">
            <v>375</v>
          </cell>
        </row>
        <row r="1985">
          <cell r="A1985">
            <v>15233</v>
          </cell>
          <cell r="B1985">
            <v>175</v>
          </cell>
        </row>
        <row r="1986">
          <cell r="A1986">
            <v>15234</v>
          </cell>
          <cell r="B1986">
            <v>425</v>
          </cell>
        </row>
        <row r="1987">
          <cell r="A1987">
            <v>15253</v>
          </cell>
          <cell r="B1987">
            <v>375</v>
          </cell>
        </row>
        <row r="1988">
          <cell r="A1988">
            <v>15254</v>
          </cell>
          <cell r="B1988">
            <v>175</v>
          </cell>
        </row>
        <row r="1989">
          <cell r="A1989">
            <v>15255</v>
          </cell>
          <cell r="B1989">
            <v>450</v>
          </cell>
        </row>
        <row r="1990">
          <cell r="A1990">
            <v>15256</v>
          </cell>
          <cell r="B1990">
            <v>100</v>
          </cell>
        </row>
        <row r="1991">
          <cell r="A1991">
            <v>15257</v>
          </cell>
          <cell r="B1991">
            <v>100</v>
          </cell>
        </row>
        <row r="1992">
          <cell r="A1992">
            <v>15258</v>
          </cell>
          <cell r="B1992">
            <v>100</v>
          </cell>
        </row>
        <row r="1993">
          <cell r="A1993">
            <v>15260</v>
          </cell>
          <cell r="B1993">
            <v>100</v>
          </cell>
        </row>
        <row r="1994">
          <cell r="A1994">
            <v>15261</v>
          </cell>
          <cell r="B1994">
            <v>100</v>
          </cell>
        </row>
        <row r="1995">
          <cell r="A1995">
            <v>15262</v>
          </cell>
          <cell r="B1995">
            <v>1000</v>
          </cell>
        </row>
        <row r="1996">
          <cell r="A1996">
            <v>15263</v>
          </cell>
          <cell r="B1996">
            <v>750</v>
          </cell>
        </row>
        <row r="1997">
          <cell r="A1997">
            <v>15264</v>
          </cell>
          <cell r="B1997">
            <v>625</v>
          </cell>
        </row>
        <row r="1998">
          <cell r="A1998">
            <v>15265</v>
          </cell>
          <cell r="B1998">
            <v>625</v>
          </cell>
        </row>
        <row r="1999">
          <cell r="A1999">
            <v>15570</v>
          </cell>
          <cell r="B1999">
            <v>150</v>
          </cell>
        </row>
        <row r="2000">
          <cell r="A2000">
            <v>15571</v>
          </cell>
          <cell r="B2000">
            <v>150</v>
          </cell>
        </row>
        <row r="2001">
          <cell r="A2001">
            <v>15652</v>
          </cell>
          <cell r="B2001">
            <v>125</v>
          </cell>
        </row>
        <row r="2002">
          <cell r="A2002">
            <v>16068</v>
          </cell>
          <cell r="B2002">
            <v>150</v>
          </cell>
        </row>
        <row r="2003">
          <cell r="A2003">
            <v>16544</v>
          </cell>
          <cell r="B2003">
            <v>100</v>
          </cell>
        </row>
        <row r="2004">
          <cell r="A2004">
            <v>16545</v>
          </cell>
          <cell r="B2004">
            <v>1300</v>
          </cell>
        </row>
        <row r="2005">
          <cell r="A2005">
            <v>16614</v>
          </cell>
          <cell r="B2005">
            <v>175</v>
          </cell>
        </row>
        <row r="2006">
          <cell r="A2006">
            <v>16615</v>
          </cell>
          <cell r="B2006">
            <v>300</v>
          </cell>
        </row>
        <row r="2007">
          <cell r="A2007">
            <v>16622</v>
          </cell>
          <cell r="B2007">
            <v>200</v>
          </cell>
        </row>
        <row r="2008">
          <cell r="A2008">
            <v>16666</v>
          </cell>
          <cell r="B2008">
            <v>150</v>
          </cell>
        </row>
        <row r="2009">
          <cell r="A2009">
            <v>16677</v>
          </cell>
          <cell r="B2009">
            <v>150</v>
          </cell>
        </row>
        <row r="2010">
          <cell r="A2010">
            <v>16678</v>
          </cell>
          <cell r="B2010">
            <v>150</v>
          </cell>
        </row>
        <row r="2011">
          <cell r="A2011">
            <v>16680</v>
          </cell>
          <cell r="B2011">
            <v>225</v>
          </cell>
        </row>
        <row r="2012">
          <cell r="A2012">
            <v>16700</v>
          </cell>
          <cell r="B2012">
            <v>275</v>
          </cell>
        </row>
        <row r="2013">
          <cell r="A2013">
            <v>16701</v>
          </cell>
          <cell r="B2013">
            <v>275</v>
          </cell>
        </row>
        <row r="2014">
          <cell r="A2014">
            <v>16702</v>
          </cell>
          <cell r="B2014">
            <v>275</v>
          </cell>
        </row>
        <row r="2015">
          <cell r="A2015">
            <v>16703</v>
          </cell>
          <cell r="B2015">
            <v>275</v>
          </cell>
        </row>
        <row r="2016">
          <cell r="A2016">
            <v>16704</v>
          </cell>
          <cell r="B2016">
            <v>275</v>
          </cell>
        </row>
        <row r="2017">
          <cell r="A2017">
            <v>16705</v>
          </cell>
          <cell r="B2017">
            <v>275</v>
          </cell>
        </row>
        <row r="2018">
          <cell r="A2018">
            <v>16714</v>
          </cell>
          <cell r="B2018">
            <v>150</v>
          </cell>
        </row>
        <row r="2019">
          <cell r="A2019">
            <v>16716</v>
          </cell>
          <cell r="B2019">
            <v>125</v>
          </cell>
        </row>
        <row r="2020">
          <cell r="A2020">
            <v>16717</v>
          </cell>
          <cell r="B2020">
            <v>225</v>
          </cell>
        </row>
        <row r="2021">
          <cell r="A2021">
            <v>16718</v>
          </cell>
          <cell r="B2021">
            <v>275</v>
          </cell>
        </row>
        <row r="2022">
          <cell r="A2022">
            <v>16731</v>
          </cell>
          <cell r="B2022">
            <v>425</v>
          </cell>
        </row>
        <row r="2023">
          <cell r="A2023">
            <v>16751</v>
          </cell>
          <cell r="B2023">
            <v>200</v>
          </cell>
        </row>
        <row r="2024">
          <cell r="A2024">
            <v>16758</v>
          </cell>
          <cell r="B2024">
            <v>975</v>
          </cell>
        </row>
        <row r="2025">
          <cell r="A2025">
            <v>16760</v>
          </cell>
          <cell r="B2025">
            <v>525</v>
          </cell>
        </row>
        <row r="2026">
          <cell r="A2026">
            <v>16763</v>
          </cell>
          <cell r="B2026">
            <v>125</v>
          </cell>
        </row>
        <row r="2027">
          <cell r="A2027">
            <v>16770</v>
          </cell>
          <cell r="B2027">
            <v>200</v>
          </cell>
        </row>
        <row r="2028">
          <cell r="A2028">
            <v>16779</v>
          </cell>
          <cell r="B2028">
            <v>100</v>
          </cell>
        </row>
        <row r="2029">
          <cell r="A2029">
            <v>16780</v>
          </cell>
          <cell r="B2029">
            <v>100</v>
          </cell>
        </row>
        <row r="2030">
          <cell r="A2030">
            <v>16785</v>
          </cell>
          <cell r="B2030">
            <v>150</v>
          </cell>
        </row>
        <row r="2031">
          <cell r="A2031">
            <v>16786</v>
          </cell>
          <cell r="B2031">
            <v>150</v>
          </cell>
        </row>
        <row r="2032">
          <cell r="A2032">
            <v>16787</v>
          </cell>
          <cell r="B2032">
            <v>325</v>
          </cell>
        </row>
        <row r="2033">
          <cell r="A2033">
            <v>16788</v>
          </cell>
          <cell r="B2033">
            <v>200</v>
          </cell>
        </row>
        <row r="2034">
          <cell r="A2034">
            <v>16789</v>
          </cell>
          <cell r="B2034">
            <v>200</v>
          </cell>
        </row>
        <row r="2035">
          <cell r="A2035">
            <v>16790</v>
          </cell>
          <cell r="B2035">
            <v>125</v>
          </cell>
        </row>
        <row r="2036">
          <cell r="A2036">
            <v>16810</v>
          </cell>
          <cell r="B2036">
            <v>1300</v>
          </cell>
        </row>
        <row r="2037">
          <cell r="A2037">
            <v>16811</v>
          </cell>
          <cell r="B2037">
            <v>1300</v>
          </cell>
        </row>
        <row r="2038">
          <cell r="A2038">
            <v>16812</v>
          </cell>
          <cell r="B2038">
            <v>1300</v>
          </cell>
        </row>
        <row r="2039">
          <cell r="A2039">
            <v>16813</v>
          </cell>
          <cell r="B2039">
            <v>275</v>
          </cell>
        </row>
        <row r="2040">
          <cell r="A2040">
            <v>16814</v>
          </cell>
          <cell r="B2040">
            <v>200</v>
          </cell>
        </row>
        <row r="2041">
          <cell r="A2041">
            <v>16822</v>
          </cell>
          <cell r="B2041">
            <v>600</v>
          </cell>
        </row>
        <row r="2042">
          <cell r="A2042">
            <v>16823</v>
          </cell>
          <cell r="B2042">
            <v>525</v>
          </cell>
        </row>
        <row r="2043">
          <cell r="A2043">
            <v>16853</v>
          </cell>
          <cell r="B2043">
            <v>100</v>
          </cell>
        </row>
        <row r="2044">
          <cell r="A2044">
            <v>16855</v>
          </cell>
          <cell r="B2044">
            <v>1100</v>
          </cell>
        </row>
        <row r="2045">
          <cell r="A2045">
            <v>16872</v>
          </cell>
          <cell r="B2045">
            <v>100</v>
          </cell>
        </row>
        <row r="2046">
          <cell r="A2046">
            <v>16873</v>
          </cell>
          <cell r="B2046">
            <v>100</v>
          </cell>
        </row>
        <row r="2047">
          <cell r="A2047">
            <v>16887</v>
          </cell>
          <cell r="B2047">
            <v>425</v>
          </cell>
        </row>
        <row r="2048">
          <cell r="A2048">
            <v>16905</v>
          </cell>
          <cell r="B2048">
            <v>200</v>
          </cell>
        </row>
        <row r="2049">
          <cell r="A2049">
            <v>16910</v>
          </cell>
          <cell r="B2049">
            <v>425</v>
          </cell>
        </row>
        <row r="2050">
          <cell r="A2050">
            <v>16911</v>
          </cell>
          <cell r="B2050">
            <v>200</v>
          </cell>
        </row>
        <row r="2051">
          <cell r="A2051">
            <v>16918</v>
          </cell>
          <cell r="B2051">
            <v>100</v>
          </cell>
        </row>
        <row r="2052">
          <cell r="A2052">
            <v>16919</v>
          </cell>
          <cell r="B2052">
            <v>100</v>
          </cell>
        </row>
        <row r="2053">
          <cell r="A2053">
            <v>16920</v>
          </cell>
          <cell r="B2053">
            <v>100</v>
          </cell>
        </row>
        <row r="2054">
          <cell r="A2054">
            <v>16929</v>
          </cell>
          <cell r="B2054">
            <v>175</v>
          </cell>
        </row>
        <row r="2055">
          <cell r="A2055">
            <v>16940</v>
          </cell>
          <cell r="B2055">
            <v>300</v>
          </cell>
        </row>
        <row r="2056">
          <cell r="A2056">
            <v>16942</v>
          </cell>
          <cell r="B2056">
            <v>200</v>
          </cell>
        </row>
        <row r="2057">
          <cell r="A2057">
            <v>16943</v>
          </cell>
          <cell r="B2057">
            <v>150</v>
          </cell>
        </row>
        <row r="2058">
          <cell r="A2058">
            <v>16990</v>
          </cell>
          <cell r="B2058">
            <v>300</v>
          </cell>
        </row>
        <row r="2059">
          <cell r="A2059">
            <v>16991</v>
          </cell>
          <cell r="B2059">
            <v>175</v>
          </cell>
        </row>
        <row r="2060">
          <cell r="A2060">
            <v>16992</v>
          </cell>
          <cell r="B2060">
            <v>100</v>
          </cell>
        </row>
        <row r="2061">
          <cell r="A2061">
            <v>16998</v>
          </cell>
          <cell r="B2061">
            <v>200</v>
          </cell>
        </row>
        <row r="2062">
          <cell r="A2062">
            <v>16999</v>
          </cell>
          <cell r="B2062">
            <v>200</v>
          </cell>
        </row>
        <row r="2063">
          <cell r="A2063">
            <v>17013</v>
          </cell>
          <cell r="B2063">
            <v>175</v>
          </cell>
        </row>
        <row r="2064">
          <cell r="A2064">
            <v>17014</v>
          </cell>
          <cell r="B2064">
            <v>150</v>
          </cell>
        </row>
        <row r="2065">
          <cell r="A2065">
            <v>17015</v>
          </cell>
          <cell r="B2065">
            <v>175</v>
          </cell>
        </row>
        <row r="2066">
          <cell r="A2066">
            <v>17060</v>
          </cell>
          <cell r="B2066">
            <v>100</v>
          </cell>
        </row>
        <row r="2067">
          <cell r="A2067">
            <v>17061</v>
          </cell>
          <cell r="B2067">
            <v>100</v>
          </cell>
        </row>
        <row r="2068">
          <cell r="A2068">
            <v>17062</v>
          </cell>
          <cell r="B2068">
            <v>100</v>
          </cell>
        </row>
        <row r="2069">
          <cell r="A2069">
            <v>17063</v>
          </cell>
          <cell r="B2069">
            <v>175</v>
          </cell>
        </row>
        <row r="2070">
          <cell r="A2070">
            <v>17136</v>
          </cell>
          <cell r="B2070">
            <v>175</v>
          </cell>
        </row>
        <row r="2071">
          <cell r="A2071">
            <v>17138</v>
          </cell>
          <cell r="B2071">
            <v>150</v>
          </cell>
        </row>
        <row r="2072">
          <cell r="A2072">
            <v>17139</v>
          </cell>
          <cell r="B2072">
            <v>100</v>
          </cell>
        </row>
        <row r="2073">
          <cell r="A2073">
            <v>17140</v>
          </cell>
          <cell r="B2073">
            <v>100</v>
          </cell>
        </row>
        <row r="2074">
          <cell r="A2074">
            <v>17204</v>
          </cell>
          <cell r="B2074">
            <v>200</v>
          </cell>
        </row>
        <row r="2075">
          <cell r="A2075">
            <v>17205</v>
          </cell>
          <cell r="B2075">
            <v>200</v>
          </cell>
        </row>
        <row r="2076">
          <cell r="A2076">
            <v>17213</v>
          </cell>
          <cell r="B2076">
            <v>150</v>
          </cell>
        </row>
        <row r="2077">
          <cell r="A2077">
            <v>17233</v>
          </cell>
          <cell r="B2077">
            <v>100</v>
          </cell>
        </row>
        <row r="2078">
          <cell r="A2078">
            <v>17246</v>
          </cell>
          <cell r="B2078">
            <v>100</v>
          </cell>
        </row>
        <row r="2079">
          <cell r="A2079">
            <v>17247</v>
          </cell>
          <cell r="B2079">
            <v>100</v>
          </cell>
        </row>
        <row r="2080">
          <cell r="A2080">
            <v>17255</v>
          </cell>
          <cell r="B2080">
            <v>1300</v>
          </cell>
        </row>
        <row r="2081">
          <cell r="A2081">
            <v>17256</v>
          </cell>
          <cell r="B2081">
            <v>1300</v>
          </cell>
        </row>
        <row r="2082">
          <cell r="A2082">
            <v>17269</v>
          </cell>
          <cell r="B2082">
            <v>100</v>
          </cell>
        </row>
        <row r="2083">
          <cell r="A2083">
            <v>17280</v>
          </cell>
          <cell r="B2083">
            <v>100</v>
          </cell>
        </row>
        <row r="2084">
          <cell r="A2084">
            <v>17324</v>
          </cell>
          <cell r="B2084">
            <v>100</v>
          </cell>
        </row>
        <row r="2085">
          <cell r="A2085">
            <v>17325</v>
          </cell>
          <cell r="B2085">
            <v>100</v>
          </cell>
        </row>
        <row r="2086">
          <cell r="A2086">
            <v>17388</v>
          </cell>
          <cell r="B2086">
            <v>150</v>
          </cell>
        </row>
        <row r="2087">
          <cell r="A2087">
            <v>17389</v>
          </cell>
          <cell r="B2087">
            <v>150</v>
          </cell>
        </row>
        <row r="2088">
          <cell r="A2088">
            <v>17390</v>
          </cell>
          <cell r="B2088">
            <v>150</v>
          </cell>
        </row>
        <row r="2089">
          <cell r="A2089">
            <v>17391</v>
          </cell>
          <cell r="B2089">
            <v>150</v>
          </cell>
        </row>
        <row r="2090">
          <cell r="A2090">
            <v>17400</v>
          </cell>
          <cell r="B2090">
            <v>125</v>
          </cell>
        </row>
        <row r="2091">
          <cell r="A2091">
            <v>17406</v>
          </cell>
          <cell r="B2091">
            <v>1300</v>
          </cell>
        </row>
        <row r="2092">
          <cell r="A2092">
            <v>17416</v>
          </cell>
          <cell r="B2092">
            <v>1300</v>
          </cell>
        </row>
        <row r="2093">
          <cell r="A2093">
            <v>17423</v>
          </cell>
          <cell r="B2093">
            <v>250</v>
          </cell>
        </row>
        <row r="2094">
          <cell r="A2094">
            <v>17424</v>
          </cell>
          <cell r="B2094">
            <v>275</v>
          </cell>
        </row>
        <row r="2095">
          <cell r="A2095">
            <v>17425</v>
          </cell>
          <cell r="B2095">
            <v>175</v>
          </cell>
        </row>
        <row r="2096">
          <cell r="A2096">
            <v>17426</v>
          </cell>
          <cell r="B2096">
            <v>175</v>
          </cell>
        </row>
        <row r="2097">
          <cell r="A2097">
            <v>17427</v>
          </cell>
          <cell r="B2097">
            <v>200</v>
          </cell>
        </row>
        <row r="2098">
          <cell r="A2098">
            <v>17428</v>
          </cell>
          <cell r="B2098">
            <v>200</v>
          </cell>
        </row>
        <row r="2099">
          <cell r="A2099">
            <v>17429</v>
          </cell>
          <cell r="B2099">
            <v>250</v>
          </cell>
        </row>
        <row r="2100">
          <cell r="A2100">
            <v>17456</v>
          </cell>
          <cell r="B2100">
            <v>1100</v>
          </cell>
        </row>
        <row r="2101">
          <cell r="A2101">
            <v>17457</v>
          </cell>
          <cell r="B2101">
            <v>225</v>
          </cell>
        </row>
        <row r="2102">
          <cell r="A2102">
            <v>17467</v>
          </cell>
          <cell r="B2102">
            <v>175</v>
          </cell>
        </row>
        <row r="2103">
          <cell r="A2103">
            <v>17468</v>
          </cell>
          <cell r="B2103">
            <v>175</v>
          </cell>
        </row>
        <row r="2104">
          <cell r="A2104">
            <v>17476</v>
          </cell>
          <cell r="B2104">
            <v>200</v>
          </cell>
        </row>
        <row r="2105">
          <cell r="A2105">
            <v>17477</v>
          </cell>
          <cell r="B2105">
            <v>225</v>
          </cell>
        </row>
        <row r="2106">
          <cell r="A2106">
            <v>17478</v>
          </cell>
          <cell r="B2106">
            <v>275</v>
          </cell>
        </row>
        <row r="2107">
          <cell r="A2107">
            <v>17503</v>
          </cell>
          <cell r="B2107">
            <v>200</v>
          </cell>
        </row>
        <row r="2108">
          <cell r="A2108">
            <v>17505</v>
          </cell>
          <cell r="B2108">
            <v>100</v>
          </cell>
        </row>
        <row r="2109">
          <cell r="A2109">
            <v>17506</v>
          </cell>
          <cell r="B2109">
            <v>100</v>
          </cell>
        </row>
        <row r="2110">
          <cell r="A2110">
            <v>17507</v>
          </cell>
          <cell r="B2110">
            <v>100</v>
          </cell>
        </row>
        <row r="2111">
          <cell r="A2111">
            <v>17508</v>
          </cell>
          <cell r="B2111">
            <v>100</v>
          </cell>
        </row>
        <row r="2112">
          <cell r="A2112">
            <v>17670</v>
          </cell>
          <cell r="B2112">
            <v>150</v>
          </cell>
        </row>
        <row r="2113">
          <cell r="A2113">
            <v>17671</v>
          </cell>
          <cell r="B2113">
            <v>125</v>
          </cell>
        </row>
        <row r="2114">
          <cell r="A2114">
            <v>17672</v>
          </cell>
          <cell r="B2114">
            <v>125</v>
          </cell>
        </row>
        <row r="2115">
          <cell r="A2115">
            <v>17673</v>
          </cell>
          <cell r="B2115">
            <v>100</v>
          </cell>
        </row>
        <row r="2116">
          <cell r="A2116">
            <v>17674</v>
          </cell>
          <cell r="B2116">
            <v>100</v>
          </cell>
        </row>
        <row r="2117">
          <cell r="A2117">
            <v>17675</v>
          </cell>
          <cell r="B2117">
            <v>225</v>
          </cell>
        </row>
        <row r="2118">
          <cell r="A2118">
            <v>17676</v>
          </cell>
          <cell r="B2118">
            <v>200</v>
          </cell>
        </row>
        <row r="2119">
          <cell r="A2119">
            <v>17677</v>
          </cell>
          <cell r="B2119">
            <v>150</v>
          </cell>
        </row>
        <row r="2120">
          <cell r="A2120">
            <v>17678</v>
          </cell>
          <cell r="B2120">
            <v>200</v>
          </cell>
        </row>
        <row r="2121">
          <cell r="A2121">
            <v>17679</v>
          </cell>
          <cell r="B2121">
            <v>150</v>
          </cell>
        </row>
        <row r="2122">
          <cell r="A2122">
            <v>17680</v>
          </cell>
          <cell r="B2122">
            <v>150</v>
          </cell>
        </row>
        <row r="2123">
          <cell r="A2123">
            <v>17681</v>
          </cell>
          <cell r="B2123">
            <v>150</v>
          </cell>
        </row>
        <row r="2124">
          <cell r="A2124">
            <v>17682</v>
          </cell>
          <cell r="B2124">
            <v>150</v>
          </cell>
        </row>
        <row r="2125">
          <cell r="A2125">
            <v>17683</v>
          </cell>
          <cell r="B2125">
            <v>150</v>
          </cell>
        </row>
        <row r="2126">
          <cell r="A2126">
            <v>17684</v>
          </cell>
          <cell r="B2126">
            <v>225</v>
          </cell>
        </row>
        <row r="2127">
          <cell r="A2127">
            <v>17685</v>
          </cell>
          <cell r="B2127">
            <v>275</v>
          </cell>
        </row>
        <row r="2128">
          <cell r="A2128">
            <v>17686</v>
          </cell>
          <cell r="B2128">
            <v>100</v>
          </cell>
        </row>
        <row r="2129">
          <cell r="A2129">
            <v>17687</v>
          </cell>
          <cell r="B2129">
            <v>100</v>
          </cell>
        </row>
        <row r="2130">
          <cell r="A2130">
            <v>17688</v>
          </cell>
          <cell r="B2130">
            <v>150</v>
          </cell>
        </row>
        <row r="2131">
          <cell r="A2131">
            <v>17689</v>
          </cell>
          <cell r="B2131">
            <v>200</v>
          </cell>
        </row>
        <row r="2132">
          <cell r="A2132">
            <v>17690</v>
          </cell>
          <cell r="B2132">
            <v>200</v>
          </cell>
        </row>
        <row r="2133">
          <cell r="A2133">
            <v>17691</v>
          </cell>
          <cell r="B2133">
            <v>100</v>
          </cell>
        </row>
        <row r="2134">
          <cell r="A2134">
            <v>17692</v>
          </cell>
          <cell r="B2134">
            <v>225</v>
          </cell>
        </row>
        <row r="2135">
          <cell r="A2135">
            <v>17693</v>
          </cell>
          <cell r="B2135">
            <v>175</v>
          </cell>
        </row>
        <row r="2136">
          <cell r="A2136">
            <v>17695</v>
          </cell>
          <cell r="B2136">
            <v>175</v>
          </cell>
        </row>
        <row r="2137">
          <cell r="A2137">
            <v>17696</v>
          </cell>
          <cell r="B2137">
            <v>225</v>
          </cell>
        </row>
        <row r="2138">
          <cell r="A2138">
            <v>17697</v>
          </cell>
          <cell r="B2138">
            <v>225</v>
          </cell>
        </row>
        <row r="2139">
          <cell r="A2139">
            <v>17698</v>
          </cell>
          <cell r="B2139">
            <v>225</v>
          </cell>
        </row>
        <row r="2140">
          <cell r="A2140">
            <v>17699</v>
          </cell>
          <cell r="B2140">
            <v>125</v>
          </cell>
        </row>
        <row r="2141">
          <cell r="A2141">
            <v>17700</v>
          </cell>
          <cell r="B2141">
            <v>175</v>
          </cell>
        </row>
        <row r="2142">
          <cell r="A2142">
            <v>17701</v>
          </cell>
          <cell r="B2142">
            <v>175</v>
          </cell>
        </row>
        <row r="2143">
          <cell r="A2143">
            <v>17702</v>
          </cell>
          <cell r="B2143">
            <v>125</v>
          </cell>
        </row>
        <row r="2144">
          <cell r="A2144">
            <v>17703</v>
          </cell>
          <cell r="B2144">
            <v>125</v>
          </cell>
        </row>
        <row r="2145">
          <cell r="A2145">
            <v>17704</v>
          </cell>
          <cell r="B2145">
            <v>225</v>
          </cell>
        </row>
        <row r="2146">
          <cell r="A2146">
            <v>17705</v>
          </cell>
          <cell r="B2146">
            <v>125</v>
          </cell>
        </row>
        <row r="2147">
          <cell r="A2147">
            <v>17706</v>
          </cell>
          <cell r="B2147">
            <v>125</v>
          </cell>
        </row>
        <row r="2148">
          <cell r="A2148">
            <v>17707</v>
          </cell>
          <cell r="B2148">
            <v>125</v>
          </cell>
        </row>
        <row r="2149">
          <cell r="A2149">
            <v>17708</v>
          </cell>
          <cell r="B2149">
            <v>125</v>
          </cell>
        </row>
        <row r="2150">
          <cell r="A2150">
            <v>17709</v>
          </cell>
          <cell r="B2150">
            <v>125</v>
          </cell>
        </row>
        <row r="2151">
          <cell r="A2151">
            <v>17710</v>
          </cell>
          <cell r="B2151">
            <v>125</v>
          </cell>
        </row>
        <row r="2152">
          <cell r="A2152">
            <v>17711</v>
          </cell>
          <cell r="B2152">
            <v>125</v>
          </cell>
        </row>
        <row r="2153">
          <cell r="A2153">
            <v>17712</v>
          </cell>
          <cell r="B2153">
            <v>175</v>
          </cell>
        </row>
        <row r="2154">
          <cell r="A2154">
            <v>17713</v>
          </cell>
          <cell r="B2154">
            <v>125</v>
          </cell>
        </row>
        <row r="2155">
          <cell r="A2155">
            <v>17714</v>
          </cell>
          <cell r="B2155">
            <v>125</v>
          </cell>
        </row>
        <row r="2156">
          <cell r="A2156">
            <v>17715</v>
          </cell>
          <cell r="B2156">
            <v>125</v>
          </cell>
        </row>
        <row r="2157">
          <cell r="A2157">
            <v>17716</v>
          </cell>
          <cell r="B2157">
            <v>275</v>
          </cell>
        </row>
        <row r="2158">
          <cell r="A2158">
            <v>17717</v>
          </cell>
          <cell r="B2158">
            <v>275</v>
          </cell>
        </row>
        <row r="2159">
          <cell r="A2159">
            <v>17718</v>
          </cell>
          <cell r="B2159">
            <v>125</v>
          </cell>
        </row>
        <row r="2160">
          <cell r="A2160">
            <v>17719</v>
          </cell>
          <cell r="B2160">
            <v>175</v>
          </cell>
        </row>
        <row r="2161">
          <cell r="A2161">
            <v>17720</v>
          </cell>
          <cell r="B2161">
            <v>150</v>
          </cell>
        </row>
        <row r="2162">
          <cell r="A2162">
            <v>17721</v>
          </cell>
          <cell r="B2162">
            <v>175</v>
          </cell>
        </row>
        <row r="2163">
          <cell r="A2163">
            <v>17722</v>
          </cell>
          <cell r="B2163">
            <v>175</v>
          </cell>
        </row>
        <row r="2164">
          <cell r="A2164">
            <v>17723</v>
          </cell>
          <cell r="B2164">
            <v>225</v>
          </cell>
        </row>
        <row r="2165">
          <cell r="A2165">
            <v>17724</v>
          </cell>
          <cell r="B2165">
            <v>250</v>
          </cell>
        </row>
        <row r="2166">
          <cell r="A2166">
            <v>17725</v>
          </cell>
          <cell r="B2166">
            <v>250</v>
          </cell>
        </row>
        <row r="2167">
          <cell r="A2167">
            <v>17755</v>
          </cell>
          <cell r="B2167">
            <v>100</v>
          </cell>
        </row>
        <row r="2168">
          <cell r="A2168">
            <v>17756</v>
          </cell>
          <cell r="B2168">
            <v>100</v>
          </cell>
        </row>
        <row r="2169">
          <cell r="A2169">
            <v>17781</v>
          </cell>
          <cell r="B2169">
            <v>300</v>
          </cell>
        </row>
        <row r="2170">
          <cell r="A2170">
            <v>17788</v>
          </cell>
          <cell r="B2170">
            <v>250</v>
          </cell>
        </row>
        <row r="2171">
          <cell r="A2171">
            <v>17789</v>
          </cell>
          <cell r="B2171">
            <v>250</v>
          </cell>
        </row>
        <row r="2172">
          <cell r="A2172">
            <v>17821</v>
          </cell>
          <cell r="B2172">
            <v>150</v>
          </cell>
        </row>
        <row r="2173">
          <cell r="A2173">
            <v>17823</v>
          </cell>
          <cell r="B2173">
            <v>1300</v>
          </cell>
        </row>
        <row r="2174">
          <cell r="A2174">
            <v>17824</v>
          </cell>
          <cell r="B2174">
            <v>1300</v>
          </cell>
        </row>
        <row r="2175">
          <cell r="A2175">
            <v>17827</v>
          </cell>
          <cell r="B2175">
            <v>200</v>
          </cell>
        </row>
        <row r="2176">
          <cell r="A2176">
            <v>17828</v>
          </cell>
          <cell r="B2176">
            <v>200</v>
          </cell>
        </row>
        <row r="2177">
          <cell r="A2177">
            <v>17829</v>
          </cell>
          <cell r="B2177">
            <v>200</v>
          </cell>
        </row>
        <row r="2178">
          <cell r="A2178">
            <v>17855</v>
          </cell>
          <cell r="B2178">
            <v>100</v>
          </cell>
        </row>
        <row r="2179">
          <cell r="A2179">
            <v>17856</v>
          </cell>
          <cell r="B2179">
            <v>100</v>
          </cell>
        </row>
        <row r="2180">
          <cell r="A2180">
            <v>17869</v>
          </cell>
          <cell r="B2180">
            <v>125</v>
          </cell>
        </row>
        <row r="2181">
          <cell r="A2181">
            <v>17870</v>
          </cell>
          <cell r="B2181">
            <v>175</v>
          </cell>
        </row>
        <row r="2182">
          <cell r="A2182">
            <v>17871</v>
          </cell>
          <cell r="B2182">
            <v>150</v>
          </cell>
        </row>
        <row r="2183">
          <cell r="A2183">
            <v>17891</v>
          </cell>
          <cell r="B2183">
            <v>150</v>
          </cell>
        </row>
        <row r="2184">
          <cell r="A2184">
            <v>17892</v>
          </cell>
          <cell r="B2184">
            <v>100</v>
          </cell>
        </row>
        <row r="2185">
          <cell r="A2185">
            <v>17893</v>
          </cell>
          <cell r="B2185">
            <v>125</v>
          </cell>
        </row>
        <row r="2186">
          <cell r="A2186">
            <v>17909</v>
          </cell>
          <cell r="B2186">
            <v>325</v>
          </cell>
        </row>
        <row r="2187">
          <cell r="A2187">
            <v>17910</v>
          </cell>
          <cell r="B2187">
            <v>325</v>
          </cell>
        </row>
        <row r="2188">
          <cell r="A2188">
            <v>17942</v>
          </cell>
          <cell r="B2188">
            <v>125</v>
          </cell>
        </row>
        <row r="2189">
          <cell r="A2189">
            <v>17943</v>
          </cell>
          <cell r="B2189">
            <v>125</v>
          </cell>
        </row>
        <row r="2190">
          <cell r="A2190">
            <v>17944</v>
          </cell>
          <cell r="B2190">
            <v>150</v>
          </cell>
        </row>
        <row r="2191">
          <cell r="A2191">
            <v>17945</v>
          </cell>
          <cell r="B2191">
            <v>150</v>
          </cell>
        </row>
        <row r="2192">
          <cell r="A2192">
            <v>17946</v>
          </cell>
          <cell r="B2192">
            <v>175</v>
          </cell>
        </row>
        <row r="2193">
          <cell r="A2193">
            <v>17947</v>
          </cell>
          <cell r="B2193">
            <v>525</v>
          </cell>
        </row>
        <row r="2194">
          <cell r="A2194">
            <v>17972</v>
          </cell>
          <cell r="B2194">
            <v>275</v>
          </cell>
        </row>
        <row r="2195">
          <cell r="A2195">
            <v>17973</v>
          </cell>
          <cell r="B2195">
            <v>100</v>
          </cell>
        </row>
        <row r="2196">
          <cell r="A2196">
            <v>17974</v>
          </cell>
          <cell r="B2196">
            <v>300</v>
          </cell>
        </row>
        <row r="2197">
          <cell r="A2197">
            <v>17975</v>
          </cell>
          <cell r="B2197">
            <v>300</v>
          </cell>
        </row>
        <row r="2198">
          <cell r="A2198">
            <v>17977</v>
          </cell>
          <cell r="B2198">
            <v>100</v>
          </cell>
        </row>
        <row r="2199">
          <cell r="A2199">
            <v>17980</v>
          </cell>
          <cell r="B2199">
            <v>100</v>
          </cell>
        </row>
        <row r="2200">
          <cell r="A2200">
            <v>17981</v>
          </cell>
          <cell r="B2200">
            <v>200</v>
          </cell>
        </row>
        <row r="2201">
          <cell r="A2201">
            <v>17982</v>
          </cell>
          <cell r="B2201">
            <v>175</v>
          </cell>
        </row>
        <row r="2202">
          <cell r="A2202">
            <v>18006</v>
          </cell>
          <cell r="B2202">
            <v>300</v>
          </cell>
        </row>
        <row r="2203">
          <cell r="A2203">
            <v>18008</v>
          </cell>
          <cell r="B2203">
            <v>175</v>
          </cell>
        </row>
        <row r="2204">
          <cell r="A2204">
            <v>18009</v>
          </cell>
          <cell r="B2204">
            <v>250</v>
          </cell>
        </row>
        <row r="2205">
          <cell r="A2205">
            <v>18010</v>
          </cell>
          <cell r="B2205">
            <v>225</v>
          </cell>
        </row>
        <row r="2206">
          <cell r="A2206">
            <v>18011</v>
          </cell>
          <cell r="B2206">
            <v>250</v>
          </cell>
        </row>
        <row r="2207">
          <cell r="A2207">
            <v>18012</v>
          </cell>
          <cell r="B2207">
            <v>125</v>
          </cell>
        </row>
        <row r="2208">
          <cell r="A2208">
            <v>18013</v>
          </cell>
          <cell r="B2208">
            <v>200</v>
          </cell>
        </row>
        <row r="2209">
          <cell r="A2209">
            <v>18014</v>
          </cell>
          <cell r="B2209">
            <v>300</v>
          </cell>
        </row>
        <row r="2210">
          <cell r="A2210">
            <v>18015</v>
          </cell>
          <cell r="B2210">
            <v>375</v>
          </cell>
        </row>
        <row r="2211">
          <cell r="A2211">
            <v>18016</v>
          </cell>
          <cell r="B2211">
            <v>300</v>
          </cell>
        </row>
        <row r="2212">
          <cell r="A2212">
            <v>18017</v>
          </cell>
          <cell r="B2212">
            <v>300</v>
          </cell>
        </row>
        <row r="2213">
          <cell r="A2213">
            <v>18018</v>
          </cell>
          <cell r="B2213">
            <v>300</v>
          </cell>
        </row>
        <row r="2214">
          <cell r="A2214">
            <v>18019</v>
          </cell>
          <cell r="B2214">
            <v>125</v>
          </cell>
        </row>
        <row r="2215">
          <cell r="A2215">
            <v>18020</v>
          </cell>
          <cell r="B2215">
            <v>200</v>
          </cell>
        </row>
        <row r="2216">
          <cell r="A2216">
            <v>18021</v>
          </cell>
          <cell r="B2216">
            <v>300</v>
          </cell>
        </row>
        <row r="2217">
          <cell r="A2217">
            <v>18022</v>
          </cell>
          <cell r="B2217">
            <v>100</v>
          </cell>
        </row>
        <row r="2218">
          <cell r="A2218">
            <v>18023</v>
          </cell>
          <cell r="B2218">
            <v>300</v>
          </cell>
        </row>
        <row r="2219">
          <cell r="A2219">
            <v>18024</v>
          </cell>
          <cell r="B2219">
            <v>300</v>
          </cell>
        </row>
        <row r="2220">
          <cell r="A2220">
            <v>18025</v>
          </cell>
          <cell r="B2220">
            <v>100</v>
          </cell>
        </row>
        <row r="2221">
          <cell r="A2221">
            <v>18026</v>
          </cell>
          <cell r="B2221">
            <v>300</v>
          </cell>
        </row>
        <row r="2222">
          <cell r="A2222">
            <v>18027</v>
          </cell>
          <cell r="B2222">
            <v>125</v>
          </cell>
        </row>
        <row r="2223">
          <cell r="A2223">
            <v>18028</v>
          </cell>
          <cell r="B2223">
            <v>125</v>
          </cell>
        </row>
        <row r="2224">
          <cell r="A2224">
            <v>18029</v>
          </cell>
          <cell r="B2224">
            <v>125</v>
          </cell>
        </row>
        <row r="2225">
          <cell r="A2225">
            <v>18030</v>
          </cell>
          <cell r="B2225">
            <v>275</v>
          </cell>
        </row>
        <row r="2226">
          <cell r="A2226">
            <v>18031</v>
          </cell>
          <cell r="B2226">
            <v>275</v>
          </cell>
        </row>
        <row r="2227">
          <cell r="A2227">
            <v>18033</v>
          </cell>
          <cell r="B2227">
            <v>275</v>
          </cell>
        </row>
        <row r="2228">
          <cell r="A2228">
            <v>18034</v>
          </cell>
          <cell r="B2228">
            <v>275</v>
          </cell>
        </row>
        <row r="2229">
          <cell r="A2229">
            <v>18035</v>
          </cell>
          <cell r="B2229">
            <v>275</v>
          </cell>
        </row>
        <row r="2230">
          <cell r="A2230">
            <v>18036</v>
          </cell>
          <cell r="B2230">
            <v>100</v>
          </cell>
        </row>
        <row r="2231">
          <cell r="A2231">
            <v>18037</v>
          </cell>
          <cell r="B2231">
            <v>100</v>
          </cell>
        </row>
        <row r="2232">
          <cell r="A2232">
            <v>18038</v>
          </cell>
          <cell r="B2232">
            <v>100</v>
          </cell>
        </row>
        <row r="2233">
          <cell r="A2233">
            <v>18039</v>
          </cell>
          <cell r="B2233">
            <v>175</v>
          </cell>
        </row>
        <row r="2234">
          <cell r="A2234">
            <v>18040</v>
          </cell>
          <cell r="B2234">
            <v>175</v>
          </cell>
        </row>
        <row r="2235">
          <cell r="A2235">
            <v>18043</v>
          </cell>
          <cell r="B2235">
            <v>125</v>
          </cell>
        </row>
        <row r="2236">
          <cell r="A2236">
            <v>18044</v>
          </cell>
          <cell r="B2236">
            <v>175</v>
          </cell>
        </row>
        <row r="2237">
          <cell r="A2237">
            <v>18045</v>
          </cell>
          <cell r="B2237">
            <v>425</v>
          </cell>
        </row>
        <row r="2238">
          <cell r="A2238">
            <v>18049</v>
          </cell>
          <cell r="B2238">
            <v>100</v>
          </cell>
        </row>
        <row r="2239">
          <cell r="A2239">
            <v>18050</v>
          </cell>
          <cell r="B2239">
            <v>225</v>
          </cell>
        </row>
        <row r="2240">
          <cell r="A2240">
            <v>18051</v>
          </cell>
          <cell r="B2240">
            <v>225</v>
          </cell>
        </row>
        <row r="2241">
          <cell r="A2241">
            <v>18052</v>
          </cell>
          <cell r="B2241">
            <v>100</v>
          </cell>
        </row>
        <row r="2242">
          <cell r="A2242">
            <v>18053</v>
          </cell>
          <cell r="B2242">
            <v>125</v>
          </cell>
        </row>
        <row r="2243">
          <cell r="A2243">
            <v>18058</v>
          </cell>
          <cell r="B2243">
            <v>150</v>
          </cell>
        </row>
        <row r="2244">
          <cell r="A2244">
            <v>18059</v>
          </cell>
          <cell r="B2244">
            <v>300</v>
          </cell>
        </row>
        <row r="2245">
          <cell r="A2245">
            <v>18060</v>
          </cell>
          <cell r="B2245">
            <v>150</v>
          </cell>
        </row>
        <row r="2246">
          <cell r="A2246">
            <v>18061</v>
          </cell>
          <cell r="B2246">
            <v>200</v>
          </cell>
        </row>
        <row r="2247">
          <cell r="A2247">
            <v>18062</v>
          </cell>
          <cell r="B2247">
            <v>175</v>
          </cell>
        </row>
        <row r="2248">
          <cell r="A2248">
            <v>18064</v>
          </cell>
          <cell r="B2248">
            <v>250</v>
          </cell>
        </row>
        <row r="2249">
          <cell r="A2249">
            <v>18065</v>
          </cell>
          <cell r="B2249">
            <v>250</v>
          </cell>
        </row>
        <row r="2250">
          <cell r="A2250">
            <v>18066</v>
          </cell>
          <cell r="B2250">
            <v>100</v>
          </cell>
        </row>
        <row r="2251">
          <cell r="A2251">
            <v>18067</v>
          </cell>
          <cell r="B2251">
            <v>100</v>
          </cell>
        </row>
        <row r="2252">
          <cell r="A2252">
            <v>18068</v>
          </cell>
          <cell r="B2252">
            <v>100</v>
          </cell>
        </row>
        <row r="2253">
          <cell r="A2253">
            <v>18069</v>
          </cell>
          <cell r="B2253">
            <v>100</v>
          </cell>
        </row>
        <row r="2254">
          <cell r="A2254">
            <v>18070</v>
          </cell>
          <cell r="B2254">
            <v>100</v>
          </cell>
        </row>
        <row r="2255">
          <cell r="A2255">
            <v>18073</v>
          </cell>
          <cell r="B2255">
            <v>100</v>
          </cell>
        </row>
        <row r="2256">
          <cell r="A2256">
            <v>18074</v>
          </cell>
          <cell r="B2256">
            <v>100</v>
          </cell>
        </row>
        <row r="2257">
          <cell r="A2257">
            <v>18075</v>
          </cell>
          <cell r="B2257">
            <v>100</v>
          </cell>
        </row>
        <row r="2258">
          <cell r="A2258">
            <v>18076</v>
          </cell>
          <cell r="B2258">
            <v>175</v>
          </cell>
        </row>
        <row r="2259">
          <cell r="A2259">
            <v>18077</v>
          </cell>
          <cell r="B2259">
            <v>175</v>
          </cell>
        </row>
        <row r="2260">
          <cell r="A2260">
            <v>18078</v>
          </cell>
          <cell r="B2260">
            <v>300</v>
          </cell>
        </row>
        <row r="2261">
          <cell r="A2261">
            <v>18079</v>
          </cell>
          <cell r="B2261">
            <v>300</v>
          </cell>
        </row>
        <row r="2262">
          <cell r="A2262">
            <v>18080</v>
          </cell>
          <cell r="B2262">
            <v>300</v>
          </cell>
        </row>
        <row r="2263">
          <cell r="A2263">
            <v>18081</v>
          </cell>
          <cell r="B2263">
            <v>300</v>
          </cell>
        </row>
        <row r="2264">
          <cell r="A2264">
            <v>18082</v>
          </cell>
          <cell r="B2264">
            <v>150</v>
          </cell>
        </row>
        <row r="2265">
          <cell r="A2265">
            <v>18083</v>
          </cell>
          <cell r="B2265">
            <v>125</v>
          </cell>
        </row>
        <row r="2266">
          <cell r="A2266">
            <v>18084</v>
          </cell>
          <cell r="B2266">
            <v>200</v>
          </cell>
        </row>
        <row r="2267">
          <cell r="A2267">
            <v>18085</v>
          </cell>
          <cell r="B2267">
            <v>200</v>
          </cell>
        </row>
        <row r="2268">
          <cell r="A2268">
            <v>18086</v>
          </cell>
          <cell r="B2268">
            <v>150</v>
          </cell>
        </row>
        <row r="2269">
          <cell r="A2269">
            <v>18087</v>
          </cell>
          <cell r="B2269">
            <v>100</v>
          </cell>
        </row>
        <row r="2270">
          <cell r="A2270">
            <v>18088</v>
          </cell>
          <cell r="B2270">
            <v>100</v>
          </cell>
        </row>
        <row r="2271">
          <cell r="A2271">
            <v>18089</v>
          </cell>
          <cell r="B2271">
            <v>100</v>
          </cell>
        </row>
        <row r="2272">
          <cell r="A2272">
            <v>18092</v>
          </cell>
          <cell r="B2272">
            <v>150</v>
          </cell>
        </row>
        <row r="2273">
          <cell r="A2273">
            <v>18093</v>
          </cell>
          <cell r="B2273">
            <v>100</v>
          </cell>
        </row>
        <row r="2274">
          <cell r="A2274">
            <v>18094</v>
          </cell>
          <cell r="B2274">
            <v>175</v>
          </cell>
        </row>
        <row r="2275">
          <cell r="A2275">
            <v>18095</v>
          </cell>
          <cell r="B2275">
            <v>100</v>
          </cell>
        </row>
        <row r="2276">
          <cell r="A2276">
            <v>18096</v>
          </cell>
          <cell r="B2276">
            <v>300</v>
          </cell>
        </row>
        <row r="2277">
          <cell r="A2277">
            <v>18098</v>
          </cell>
          <cell r="B2277">
            <v>100</v>
          </cell>
        </row>
        <row r="2278">
          <cell r="A2278">
            <v>18099</v>
          </cell>
          <cell r="B2278">
            <v>100</v>
          </cell>
        </row>
        <row r="2279">
          <cell r="A2279">
            <v>18129</v>
          </cell>
          <cell r="B2279">
            <v>150</v>
          </cell>
        </row>
        <row r="2280">
          <cell r="A2280">
            <v>18186</v>
          </cell>
          <cell r="B2280">
            <v>100</v>
          </cell>
        </row>
        <row r="2281">
          <cell r="A2281">
            <v>18193</v>
          </cell>
          <cell r="B2281">
            <v>125</v>
          </cell>
        </row>
        <row r="2282">
          <cell r="A2282">
            <v>18194</v>
          </cell>
          <cell r="B2282">
            <v>125</v>
          </cell>
        </row>
        <row r="2283">
          <cell r="A2283">
            <v>18195</v>
          </cell>
          <cell r="B2283">
            <v>125</v>
          </cell>
        </row>
        <row r="2284">
          <cell r="A2284">
            <v>18197</v>
          </cell>
          <cell r="B2284">
            <v>175</v>
          </cell>
        </row>
        <row r="2285">
          <cell r="A2285">
            <v>18198</v>
          </cell>
          <cell r="B2285">
            <v>175</v>
          </cell>
        </row>
        <row r="2286">
          <cell r="A2286">
            <v>18199</v>
          </cell>
          <cell r="B2286">
            <v>125</v>
          </cell>
        </row>
        <row r="2287">
          <cell r="A2287">
            <v>18200</v>
          </cell>
          <cell r="B2287">
            <v>125</v>
          </cell>
        </row>
        <row r="2288">
          <cell r="A2288">
            <v>18262</v>
          </cell>
          <cell r="B2288">
            <v>200</v>
          </cell>
        </row>
        <row r="2289">
          <cell r="A2289">
            <v>18263</v>
          </cell>
          <cell r="B2289">
            <v>200</v>
          </cell>
        </row>
        <row r="2290">
          <cell r="A2290">
            <v>18264</v>
          </cell>
          <cell r="B2290">
            <v>200</v>
          </cell>
        </row>
        <row r="2291">
          <cell r="A2291">
            <v>18266</v>
          </cell>
          <cell r="B2291">
            <v>150</v>
          </cell>
        </row>
        <row r="2292">
          <cell r="A2292">
            <v>18284</v>
          </cell>
          <cell r="B2292">
            <v>200</v>
          </cell>
        </row>
        <row r="2293">
          <cell r="A2293">
            <v>18298</v>
          </cell>
          <cell r="B2293">
            <v>175</v>
          </cell>
        </row>
        <row r="2294">
          <cell r="A2294">
            <v>18301</v>
          </cell>
          <cell r="B2294">
            <v>125</v>
          </cell>
        </row>
        <row r="2295">
          <cell r="A2295">
            <v>18302</v>
          </cell>
          <cell r="B2295">
            <v>125</v>
          </cell>
        </row>
        <row r="2296">
          <cell r="A2296">
            <v>18310</v>
          </cell>
          <cell r="B2296">
            <v>150</v>
          </cell>
        </row>
        <row r="2297">
          <cell r="A2297">
            <v>18311</v>
          </cell>
          <cell r="B2297">
            <v>150</v>
          </cell>
        </row>
        <row r="2298">
          <cell r="A2298">
            <v>18314</v>
          </cell>
          <cell r="B2298">
            <v>325</v>
          </cell>
        </row>
        <row r="2299">
          <cell r="A2299">
            <v>18315</v>
          </cell>
          <cell r="B2299">
            <v>325</v>
          </cell>
        </row>
        <row r="2300">
          <cell r="A2300">
            <v>18316</v>
          </cell>
          <cell r="B2300">
            <v>100</v>
          </cell>
        </row>
        <row r="2301">
          <cell r="A2301">
            <v>18325</v>
          </cell>
          <cell r="B2301">
            <v>950</v>
          </cell>
        </row>
        <row r="2302">
          <cell r="A2302">
            <v>18326</v>
          </cell>
          <cell r="B2302">
            <v>950</v>
          </cell>
        </row>
        <row r="2303">
          <cell r="A2303">
            <v>18363</v>
          </cell>
          <cell r="B2303">
            <v>300</v>
          </cell>
        </row>
        <row r="2304">
          <cell r="A2304">
            <v>18380</v>
          </cell>
          <cell r="B2304">
            <v>875</v>
          </cell>
        </row>
        <row r="2305">
          <cell r="A2305">
            <v>18381</v>
          </cell>
          <cell r="B2305">
            <v>850</v>
          </cell>
        </row>
        <row r="2306">
          <cell r="A2306">
            <v>18383</v>
          </cell>
          <cell r="B2306">
            <v>1100</v>
          </cell>
        </row>
        <row r="2307">
          <cell r="A2307">
            <v>18386</v>
          </cell>
          <cell r="B2307">
            <v>350</v>
          </cell>
        </row>
        <row r="2308">
          <cell r="A2308">
            <v>18392</v>
          </cell>
          <cell r="B2308">
            <v>200</v>
          </cell>
        </row>
        <row r="2309">
          <cell r="A2309">
            <v>18413</v>
          </cell>
          <cell r="B2309">
            <v>1300</v>
          </cell>
        </row>
        <row r="2310">
          <cell r="A2310">
            <v>18447</v>
          </cell>
          <cell r="B2310">
            <v>125</v>
          </cell>
        </row>
        <row r="2311">
          <cell r="A2311">
            <v>18480</v>
          </cell>
          <cell r="B2311">
            <v>1300</v>
          </cell>
        </row>
        <row r="2312">
          <cell r="A2312">
            <v>18481</v>
          </cell>
          <cell r="B2312">
            <v>1300</v>
          </cell>
        </row>
        <row r="2313">
          <cell r="A2313">
            <v>18482</v>
          </cell>
          <cell r="B2313">
            <v>1300</v>
          </cell>
        </row>
        <row r="2314">
          <cell r="A2314">
            <v>18483</v>
          </cell>
          <cell r="B2314">
            <v>1300</v>
          </cell>
        </row>
        <row r="2315">
          <cell r="A2315">
            <v>18484</v>
          </cell>
          <cell r="B2315">
            <v>1300</v>
          </cell>
        </row>
        <row r="2316">
          <cell r="A2316">
            <v>18485</v>
          </cell>
          <cell r="B2316">
            <v>125</v>
          </cell>
        </row>
        <row r="2317">
          <cell r="A2317">
            <v>18488</v>
          </cell>
          <cell r="B2317">
            <v>125</v>
          </cell>
        </row>
        <row r="2318">
          <cell r="A2318">
            <v>18493</v>
          </cell>
          <cell r="B2318">
            <v>375</v>
          </cell>
        </row>
        <row r="2319">
          <cell r="A2319">
            <v>18494</v>
          </cell>
          <cell r="B2319">
            <v>175</v>
          </cell>
        </row>
        <row r="2320">
          <cell r="A2320">
            <v>18495</v>
          </cell>
          <cell r="B2320">
            <v>300</v>
          </cell>
        </row>
        <row r="2321">
          <cell r="A2321">
            <v>18522</v>
          </cell>
          <cell r="B2321">
            <v>150</v>
          </cell>
        </row>
        <row r="2322">
          <cell r="A2322">
            <v>18523</v>
          </cell>
          <cell r="B2322">
            <v>150</v>
          </cell>
        </row>
        <row r="2323">
          <cell r="A2323">
            <v>18524</v>
          </cell>
          <cell r="B2323">
            <v>150</v>
          </cell>
        </row>
        <row r="2324">
          <cell r="A2324">
            <v>18540</v>
          </cell>
          <cell r="B2324">
            <v>100</v>
          </cell>
        </row>
        <row r="2325">
          <cell r="A2325">
            <v>18541</v>
          </cell>
          <cell r="B2325">
            <v>100</v>
          </cell>
        </row>
        <row r="2326">
          <cell r="A2326">
            <v>18542</v>
          </cell>
          <cell r="B2326">
            <v>100</v>
          </cell>
        </row>
        <row r="2327">
          <cell r="A2327">
            <v>18543</v>
          </cell>
          <cell r="B2327">
            <v>100</v>
          </cell>
        </row>
        <row r="2328">
          <cell r="A2328">
            <v>18583</v>
          </cell>
          <cell r="B2328">
            <v>525</v>
          </cell>
        </row>
        <row r="2329">
          <cell r="A2329">
            <v>18584</v>
          </cell>
          <cell r="B2329">
            <v>375</v>
          </cell>
        </row>
        <row r="2330">
          <cell r="A2330">
            <v>18656</v>
          </cell>
          <cell r="B2330">
            <v>100</v>
          </cell>
        </row>
        <row r="2331">
          <cell r="A2331">
            <v>18657</v>
          </cell>
          <cell r="B2331">
            <v>200</v>
          </cell>
        </row>
        <row r="2332">
          <cell r="A2332">
            <v>18669</v>
          </cell>
          <cell r="B2332">
            <v>100</v>
          </cell>
        </row>
        <row r="2333">
          <cell r="A2333">
            <v>18670</v>
          </cell>
          <cell r="B2333">
            <v>100</v>
          </cell>
        </row>
        <row r="2334">
          <cell r="A2334">
            <v>18674</v>
          </cell>
          <cell r="B2334">
            <v>150</v>
          </cell>
        </row>
        <row r="2335">
          <cell r="A2335">
            <v>18675</v>
          </cell>
          <cell r="B2335">
            <v>100</v>
          </cell>
        </row>
        <row r="2336">
          <cell r="A2336">
            <v>18676</v>
          </cell>
          <cell r="B2336">
            <v>100</v>
          </cell>
        </row>
        <row r="2337">
          <cell r="A2337">
            <v>18677</v>
          </cell>
          <cell r="B2337">
            <v>100</v>
          </cell>
        </row>
        <row r="2338">
          <cell r="A2338">
            <v>18678</v>
          </cell>
          <cell r="B2338">
            <v>100</v>
          </cell>
        </row>
        <row r="2339">
          <cell r="A2339">
            <v>18679</v>
          </cell>
          <cell r="B2339">
            <v>100</v>
          </cell>
        </row>
        <row r="2340">
          <cell r="A2340">
            <v>18680</v>
          </cell>
          <cell r="B2340">
            <v>325</v>
          </cell>
        </row>
        <row r="2341">
          <cell r="A2341">
            <v>18681</v>
          </cell>
          <cell r="B2341">
            <v>200</v>
          </cell>
        </row>
        <row r="2342">
          <cell r="A2342">
            <v>18683</v>
          </cell>
          <cell r="B2342">
            <v>150</v>
          </cell>
        </row>
        <row r="2343">
          <cell r="A2343">
            <v>18684</v>
          </cell>
          <cell r="B2343">
            <v>100</v>
          </cell>
        </row>
        <row r="2344">
          <cell r="A2344">
            <v>18687</v>
          </cell>
          <cell r="B2344">
            <v>200</v>
          </cell>
        </row>
        <row r="2345">
          <cell r="A2345">
            <v>18688</v>
          </cell>
          <cell r="B2345">
            <v>225</v>
          </cell>
        </row>
        <row r="2346">
          <cell r="A2346">
            <v>18689</v>
          </cell>
          <cell r="B2346">
            <v>125</v>
          </cell>
        </row>
        <row r="2347">
          <cell r="A2347">
            <v>18690</v>
          </cell>
          <cell r="B2347">
            <v>125</v>
          </cell>
        </row>
        <row r="2348">
          <cell r="A2348">
            <v>18691</v>
          </cell>
          <cell r="B2348">
            <v>150</v>
          </cell>
        </row>
        <row r="2349">
          <cell r="A2349">
            <v>18692</v>
          </cell>
          <cell r="B2349">
            <v>150</v>
          </cell>
        </row>
        <row r="2350">
          <cell r="A2350">
            <v>18693</v>
          </cell>
          <cell r="B2350">
            <v>125</v>
          </cell>
        </row>
        <row r="2351">
          <cell r="A2351">
            <v>18694</v>
          </cell>
          <cell r="B2351">
            <v>325</v>
          </cell>
        </row>
        <row r="2352">
          <cell r="A2352">
            <v>18695</v>
          </cell>
          <cell r="B2352">
            <v>100</v>
          </cell>
        </row>
        <row r="2353">
          <cell r="A2353">
            <v>18696</v>
          </cell>
          <cell r="B2353">
            <v>100</v>
          </cell>
        </row>
        <row r="2354">
          <cell r="A2354">
            <v>18697</v>
          </cell>
          <cell r="B2354">
            <v>100</v>
          </cell>
        </row>
        <row r="2355">
          <cell r="A2355">
            <v>18698</v>
          </cell>
          <cell r="B2355">
            <v>100</v>
          </cell>
        </row>
        <row r="2356">
          <cell r="A2356">
            <v>18699</v>
          </cell>
          <cell r="B2356">
            <v>100</v>
          </cell>
        </row>
        <row r="2357">
          <cell r="A2357">
            <v>18700</v>
          </cell>
          <cell r="B2357">
            <v>100</v>
          </cell>
        </row>
        <row r="2358">
          <cell r="A2358">
            <v>18701</v>
          </cell>
          <cell r="B2358">
            <v>100</v>
          </cell>
        </row>
        <row r="2359">
          <cell r="A2359">
            <v>18702</v>
          </cell>
          <cell r="B2359">
            <v>150</v>
          </cell>
        </row>
        <row r="2360">
          <cell r="A2360">
            <v>18703</v>
          </cell>
          <cell r="B2360">
            <v>200</v>
          </cell>
        </row>
        <row r="2361">
          <cell r="A2361">
            <v>18704</v>
          </cell>
          <cell r="B2361">
            <v>200</v>
          </cell>
        </row>
        <row r="2362">
          <cell r="A2362">
            <v>18705</v>
          </cell>
          <cell r="B2362">
            <v>150</v>
          </cell>
        </row>
        <row r="2363">
          <cell r="A2363">
            <v>18706</v>
          </cell>
          <cell r="B2363">
            <v>100</v>
          </cell>
        </row>
        <row r="2364">
          <cell r="A2364">
            <v>18707</v>
          </cell>
          <cell r="B2364">
            <v>100</v>
          </cell>
        </row>
        <row r="2365">
          <cell r="A2365">
            <v>18708</v>
          </cell>
          <cell r="B2365">
            <v>200</v>
          </cell>
        </row>
        <row r="2366">
          <cell r="A2366">
            <v>18709</v>
          </cell>
          <cell r="B2366">
            <v>200</v>
          </cell>
        </row>
        <row r="2367">
          <cell r="A2367">
            <v>18710</v>
          </cell>
          <cell r="B2367">
            <v>125</v>
          </cell>
        </row>
        <row r="2368">
          <cell r="A2368">
            <v>18711</v>
          </cell>
          <cell r="B2368">
            <v>125</v>
          </cell>
        </row>
        <row r="2369">
          <cell r="A2369">
            <v>18712</v>
          </cell>
          <cell r="B2369">
            <v>125</v>
          </cell>
        </row>
        <row r="2370">
          <cell r="A2370">
            <v>18713</v>
          </cell>
          <cell r="B2370">
            <v>175</v>
          </cell>
        </row>
        <row r="2371">
          <cell r="A2371">
            <v>18714</v>
          </cell>
          <cell r="B2371">
            <v>150</v>
          </cell>
        </row>
        <row r="2372">
          <cell r="A2372">
            <v>18715</v>
          </cell>
          <cell r="B2372">
            <v>225</v>
          </cell>
        </row>
        <row r="2373">
          <cell r="A2373">
            <v>18716</v>
          </cell>
          <cell r="B2373">
            <v>225</v>
          </cell>
        </row>
        <row r="2374">
          <cell r="A2374">
            <v>18717</v>
          </cell>
          <cell r="B2374">
            <v>275</v>
          </cell>
        </row>
        <row r="2375">
          <cell r="A2375">
            <v>18718</v>
          </cell>
          <cell r="B2375">
            <v>200</v>
          </cell>
        </row>
        <row r="2376">
          <cell r="A2376">
            <v>18719</v>
          </cell>
          <cell r="B2376">
            <v>275</v>
          </cell>
        </row>
        <row r="2377">
          <cell r="A2377">
            <v>18720</v>
          </cell>
          <cell r="B2377">
            <v>200</v>
          </cell>
        </row>
        <row r="2378">
          <cell r="A2378">
            <v>18721</v>
          </cell>
          <cell r="B2378">
            <v>125</v>
          </cell>
        </row>
        <row r="2379">
          <cell r="A2379">
            <v>18722</v>
          </cell>
          <cell r="B2379">
            <v>150</v>
          </cell>
        </row>
        <row r="2380">
          <cell r="A2380">
            <v>18723</v>
          </cell>
          <cell r="B2380">
            <v>200</v>
          </cell>
        </row>
        <row r="2381">
          <cell r="A2381">
            <v>18724</v>
          </cell>
          <cell r="B2381">
            <v>125</v>
          </cell>
        </row>
        <row r="2382">
          <cell r="A2382">
            <v>18726</v>
          </cell>
          <cell r="B2382">
            <v>150</v>
          </cell>
        </row>
        <row r="2383">
          <cell r="A2383">
            <v>18727</v>
          </cell>
          <cell r="B2383">
            <v>125</v>
          </cell>
        </row>
        <row r="2384">
          <cell r="A2384">
            <v>18728</v>
          </cell>
          <cell r="B2384">
            <v>125</v>
          </cell>
        </row>
        <row r="2385">
          <cell r="A2385">
            <v>18731</v>
          </cell>
          <cell r="B2385">
            <v>100</v>
          </cell>
        </row>
        <row r="2386">
          <cell r="A2386">
            <v>18732</v>
          </cell>
          <cell r="B2386">
            <v>200</v>
          </cell>
        </row>
        <row r="2387">
          <cell r="A2387">
            <v>18733</v>
          </cell>
          <cell r="B2387">
            <v>275</v>
          </cell>
        </row>
        <row r="2388">
          <cell r="A2388">
            <v>18734</v>
          </cell>
          <cell r="B2388">
            <v>225</v>
          </cell>
        </row>
        <row r="2389">
          <cell r="A2389">
            <v>18735</v>
          </cell>
          <cell r="B2389">
            <v>125</v>
          </cell>
        </row>
        <row r="2390">
          <cell r="A2390">
            <v>18736</v>
          </cell>
          <cell r="B2390">
            <v>125</v>
          </cell>
        </row>
        <row r="2391">
          <cell r="A2391">
            <v>18737</v>
          </cell>
          <cell r="B2391">
            <v>100</v>
          </cell>
        </row>
        <row r="2392">
          <cell r="A2392">
            <v>18738</v>
          </cell>
          <cell r="B2392">
            <v>150</v>
          </cell>
        </row>
        <row r="2393">
          <cell r="A2393">
            <v>18739</v>
          </cell>
          <cell r="B2393">
            <v>175</v>
          </cell>
        </row>
        <row r="2394">
          <cell r="A2394">
            <v>18740</v>
          </cell>
          <cell r="B2394">
            <v>150</v>
          </cell>
        </row>
        <row r="2395">
          <cell r="A2395">
            <v>18741</v>
          </cell>
          <cell r="B2395">
            <v>100</v>
          </cell>
        </row>
        <row r="2396">
          <cell r="A2396">
            <v>18742</v>
          </cell>
          <cell r="B2396">
            <v>100</v>
          </cell>
        </row>
        <row r="2397">
          <cell r="A2397">
            <v>18743</v>
          </cell>
          <cell r="B2397">
            <v>100</v>
          </cell>
        </row>
        <row r="2398">
          <cell r="A2398">
            <v>18744</v>
          </cell>
          <cell r="B2398">
            <v>100</v>
          </cell>
        </row>
        <row r="2399">
          <cell r="A2399">
            <v>18745</v>
          </cell>
          <cell r="B2399">
            <v>100</v>
          </cell>
        </row>
        <row r="2400">
          <cell r="A2400">
            <v>18746</v>
          </cell>
          <cell r="B2400">
            <v>100</v>
          </cell>
        </row>
        <row r="2401">
          <cell r="A2401">
            <v>18747</v>
          </cell>
          <cell r="B2401">
            <v>150</v>
          </cell>
        </row>
        <row r="2402">
          <cell r="A2402">
            <v>18748</v>
          </cell>
          <cell r="B2402">
            <v>150</v>
          </cell>
        </row>
        <row r="2403">
          <cell r="A2403">
            <v>18749</v>
          </cell>
          <cell r="B2403">
            <v>150</v>
          </cell>
        </row>
        <row r="2404">
          <cell r="A2404">
            <v>18750</v>
          </cell>
          <cell r="B2404">
            <v>100</v>
          </cell>
        </row>
        <row r="2405">
          <cell r="A2405">
            <v>18751</v>
          </cell>
          <cell r="B2405">
            <v>325</v>
          </cell>
        </row>
        <row r="2406">
          <cell r="A2406">
            <v>18752</v>
          </cell>
          <cell r="B2406">
            <v>225</v>
          </cell>
        </row>
        <row r="2407">
          <cell r="A2407">
            <v>18753</v>
          </cell>
          <cell r="B2407">
            <v>225</v>
          </cell>
        </row>
        <row r="2408">
          <cell r="A2408">
            <v>18754</v>
          </cell>
          <cell r="B2408">
            <v>225</v>
          </cell>
        </row>
        <row r="2409">
          <cell r="A2409">
            <v>18755</v>
          </cell>
          <cell r="B2409">
            <v>100</v>
          </cell>
        </row>
        <row r="2410">
          <cell r="A2410">
            <v>18756</v>
          </cell>
          <cell r="B2410">
            <v>100</v>
          </cell>
        </row>
        <row r="2411">
          <cell r="A2411">
            <v>18757</v>
          </cell>
          <cell r="B2411">
            <v>225</v>
          </cell>
        </row>
        <row r="2412">
          <cell r="A2412">
            <v>18758</v>
          </cell>
          <cell r="B2412">
            <v>150</v>
          </cell>
        </row>
        <row r="2413">
          <cell r="A2413">
            <v>18759</v>
          </cell>
          <cell r="B2413">
            <v>150</v>
          </cell>
        </row>
        <row r="2414">
          <cell r="A2414">
            <v>18760</v>
          </cell>
          <cell r="B2414">
            <v>200</v>
          </cell>
        </row>
        <row r="2415">
          <cell r="A2415">
            <v>18761</v>
          </cell>
          <cell r="B2415">
            <v>125</v>
          </cell>
        </row>
        <row r="2416">
          <cell r="A2416">
            <v>18762</v>
          </cell>
          <cell r="B2416">
            <v>125</v>
          </cell>
        </row>
        <row r="2417">
          <cell r="A2417">
            <v>18763</v>
          </cell>
          <cell r="B2417">
            <v>100</v>
          </cell>
        </row>
        <row r="2418">
          <cell r="A2418">
            <v>18764</v>
          </cell>
          <cell r="B2418">
            <v>100</v>
          </cell>
        </row>
        <row r="2419">
          <cell r="A2419">
            <v>18765</v>
          </cell>
          <cell r="B2419">
            <v>275</v>
          </cell>
        </row>
        <row r="2420">
          <cell r="A2420">
            <v>18766</v>
          </cell>
          <cell r="B2420">
            <v>100</v>
          </cell>
        </row>
        <row r="2421">
          <cell r="A2421">
            <v>18767</v>
          </cell>
          <cell r="B2421">
            <v>100</v>
          </cell>
        </row>
        <row r="2422">
          <cell r="A2422">
            <v>18768</v>
          </cell>
          <cell r="B2422">
            <v>100</v>
          </cell>
        </row>
        <row r="2423">
          <cell r="A2423">
            <v>18769</v>
          </cell>
          <cell r="B2423">
            <v>100</v>
          </cell>
        </row>
        <row r="2424">
          <cell r="A2424">
            <v>18770</v>
          </cell>
          <cell r="B2424">
            <v>100</v>
          </cell>
        </row>
        <row r="2425">
          <cell r="A2425">
            <v>18771</v>
          </cell>
          <cell r="B2425">
            <v>100</v>
          </cell>
        </row>
        <row r="2426">
          <cell r="A2426">
            <v>18772</v>
          </cell>
          <cell r="B2426">
            <v>100</v>
          </cell>
        </row>
        <row r="2427">
          <cell r="A2427">
            <v>18773</v>
          </cell>
          <cell r="B2427">
            <v>100</v>
          </cell>
        </row>
        <row r="2428">
          <cell r="A2428">
            <v>18774</v>
          </cell>
          <cell r="B2428">
            <v>125</v>
          </cell>
        </row>
        <row r="2429">
          <cell r="A2429">
            <v>18778</v>
          </cell>
          <cell r="B2429">
            <v>150</v>
          </cell>
        </row>
        <row r="2430">
          <cell r="A2430">
            <v>18779</v>
          </cell>
          <cell r="B2430">
            <v>175</v>
          </cell>
        </row>
        <row r="2431">
          <cell r="A2431">
            <v>18780</v>
          </cell>
          <cell r="B2431">
            <v>150</v>
          </cell>
        </row>
        <row r="2432">
          <cell r="A2432">
            <v>18781</v>
          </cell>
          <cell r="B2432">
            <v>175</v>
          </cell>
        </row>
        <row r="2433">
          <cell r="A2433">
            <v>18782</v>
          </cell>
          <cell r="B2433">
            <v>150</v>
          </cell>
        </row>
        <row r="2434">
          <cell r="A2434">
            <v>18783</v>
          </cell>
          <cell r="B2434">
            <v>100</v>
          </cell>
        </row>
        <row r="2435">
          <cell r="A2435">
            <v>18784</v>
          </cell>
          <cell r="B2435">
            <v>125</v>
          </cell>
        </row>
        <row r="2436">
          <cell r="A2436">
            <v>18785</v>
          </cell>
          <cell r="B2436">
            <v>125</v>
          </cell>
        </row>
        <row r="2437">
          <cell r="A2437">
            <v>18786</v>
          </cell>
          <cell r="B2437">
            <v>200</v>
          </cell>
        </row>
        <row r="2438">
          <cell r="A2438">
            <v>18787</v>
          </cell>
          <cell r="B2438">
            <v>125</v>
          </cell>
        </row>
        <row r="2439">
          <cell r="A2439">
            <v>18788</v>
          </cell>
          <cell r="B2439">
            <v>100</v>
          </cell>
        </row>
        <row r="2440">
          <cell r="A2440">
            <v>18789</v>
          </cell>
          <cell r="B2440">
            <v>125</v>
          </cell>
        </row>
        <row r="2441">
          <cell r="A2441">
            <v>18790</v>
          </cell>
          <cell r="B2441">
            <v>125</v>
          </cell>
        </row>
        <row r="2442">
          <cell r="A2442">
            <v>18791</v>
          </cell>
          <cell r="B2442">
            <v>200</v>
          </cell>
        </row>
        <row r="2443">
          <cell r="A2443">
            <v>18792</v>
          </cell>
          <cell r="B2443">
            <v>200</v>
          </cell>
        </row>
        <row r="2444">
          <cell r="A2444">
            <v>18793</v>
          </cell>
          <cell r="B2444">
            <v>100</v>
          </cell>
        </row>
        <row r="2445">
          <cell r="A2445">
            <v>18794</v>
          </cell>
          <cell r="B2445">
            <v>200</v>
          </cell>
        </row>
        <row r="2446">
          <cell r="A2446">
            <v>18795</v>
          </cell>
          <cell r="B2446">
            <v>125</v>
          </cell>
        </row>
        <row r="2447">
          <cell r="A2447">
            <v>18796</v>
          </cell>
          <cell r="B2447">
            <v>150</v>
          </cell>
        </row>
        <row r="2448">
          <cell r="A2448">
            <v>18797</v>
          </cell>
          <cell r="B2448">
            <v>100</v>
          </cell>
        </row>
        <row r="2449">
          <cell r="A2449">
            <v>18798</v>
          </cell>
          <cell r="B2449">
            <v>100</v>
          </cell>
        </row>
        <row r="2450">
          <cell r="A2450">
            <v>18799</v>
          </cell>
          <cell r="B2450">
            <v>125</v>
          </cell>
        </row>
        <row r="2451">
          <cell r="A2451">
            <v>18800</v>
          </cell>
          <cell r="B2451">
            <v>100</v>
          </cell>
        </row>
        <row r="2452">
          <cell r="A2452">
            <v>18801</v>
          </cell>
          <cell r="B2452">
            <v>100</v>
          </cell>
        </row>
        <row r="2453">
          <cell r="A2453">
            <v>18802</v>
          </cell>
          <cell r="B2453">
            <v>100</v>
          </cell>
        </row>
        <row r="2454">
          <cell r="A2454">
            <v>18803</v>
          </cell>
          <cell r="B2454">
            <v>100</v>
          </cell>
        </row>
        <row r="2455">
          <cell r="A2455">
            <v>18804</v>
          </cell>
          <cell r="B2455">
            <v>100</v>
          </cell>
        </row>
        <row r="2456">
          <cell r="A2456">
            <v>18805</v>
          </cell>
          <cell r="B2456">
            <v>100</v>
          </cell>
        </row>
        <row r="2457">
          <cell r="A2457">
            <v>18806</v>
          </cell>
          <cell r="B2457">
            <v>175</v>
          </cell>
        </row>
        <row r="2458">
          <cell r="A2458">
            <v>18807</v>
          </cell>
          <cell r="B2458">
            <v>100</v>
          </cell>
        </row>
        <row r="2459">
          <cell r="A2459">
            <v>18808</v>
          </cell>
          <cell r="B2459">
            <v>225</v>
          </cell>
        </row>
        <row r="2460">
          <cell r="A2460">
            <v>18809</v>
          </cell>
          <cell r="B2460">
            <v>100</v>
          </cell>
        </row>
        <row r="2461">
          <cell r="A2461">
            <v>18810</v>
          </cell>
          <cell r="B2461">
            <v>100</v>
          </cell>
        </row>
        <row r="2462">
          <cell r="A2462">
            <v>18811</v>
          </cell>
          <cell r="B2462">
            <v>275</v>
          </cell>
        </row>
        <row r="2463">
          <cell r="A2463">
            <v>18813</v>
          </cell>
          <cell r="B2463">
            <v>100</v>
          </cell>
        </row>
        <row r="2464">
          <cell r="A2464">
            <v>18816</v>
          </cell>
          <cell r="B2464">
            <v>100</v>
          </cell>
        </row>
        <row r="2465">
          <cell r="A2465">
            <v>18817</v>
          </cell>
          <cell r="B2465">
            <v>175</v>
          </cell>
        </row>
        <row r="2466">
          <cell r="A2466">
            <v>18818</v>
          </cell>
          <cell r="B2466">
            <v>200</v>
          </cell>
        </row>
        <row r="2467">
          <cell r="A2467">
            <v>18819</v>
          </cell>
          <cell r="B2467">
            <v>100</v>
          </cell>
        </row>
        <row r="2468">
          <cell r="A2468">
            <v>18820</v>
          </cell>
          <cell r="B2468">
            <v>200</v>
          </cell>
        </row>
        <row r="2469">
          <cell r="A2469">
            <v>18821</v>
          </cell>
          <cell r="B2469">
            <v>100</v>
          </cell>
        </row>
        <row r="2470">
          <cell r="A2470">
            <v>18822</v>
          </cell>
          <cell r="B2470">
            <v>200</v>
          </cell>
        </row>
        <row r="2471">
          <cell r="A2471">
            <v>18823</v>
          </cell>
          <cell r="B2471">
            <v>100</v>
          </cell>
        </row>
        <row r="2472">
          <cell r="A2472">
            <v>18824</v>
          </cell>
          <cell r="B2472">
            <v>100</v>
          </cell>
        </row>
        <row r="2473">
          <cell r="A2473">
            <v>18825</v>
          </cell>
          <cell r="B2473">
            <v>100</v>
          </cell>
        </row>
        <row r="2474">
          <cell r="A2474">
            <v>18826</v>
          </cell>
          <cell r="B2474">
            <v>125</v>
          </cell>
        </row>
        <row r="2475">
          <cell r="A2475">
            <v>18827</v>
          </cell>
          <cell r="B2475">
            <v>100</v>
          </cell>
        </row>
        <row r="2476">
          <cell r="A2476">
            <v>18828</v>
          </cell>
          <cell r="B2476">
            <v>100</v>
          </cell>
        </row>
        <row r="2477">
          <cell r="A2477">
            <v>18829</v>
          </cell>
          <cell r="B2477">
            <v>100</v>
          </cell>
        </row>
        <row r="2478">
          <cell r="A2478">
            <v>18830</v>
          </cell>
          <cell r="B2478">
            <v>100</v>
          </cell>
        </row>
        <row r="2479">
          <cell r="A2479">
            <v>18831</v>
          </cell>
          <cell r="B2479">
            <v>100</v>
          </cell>
        </row>
        <row r="2480">
          <cell r="A2480">
            <v>18832</v>
          </cell>
          <cell r="B2480">
            <v>100</v>
          </cell>
        </row>
        <row r="2481">
          <cell r="A2481">
            <v>18833</v>
          </cell>
          <cell r="B2481">
            <v>100</v>
          </cell>
        </row>
        <row r="2482">
          <cell r="A2482">
            <v>18834</v>
          </cell>
          <cell r="B2482">
            <v>100</v>
          </cell>
        </row>
        <row r="2483">
          <cell r="A2483">
            <v>18835</v>
          </cell>
          <cell r="B2483">
            <v>100</v>
          </cell>
        </row>
        <row r="2484">
          <cell r="A2484">
            <v>18836</v>
          </cell>
          <cell r="B2484">
            <v>100</v>
          </cell>
        </row>
        <row r="2485">
          <cell r="A2485">
            <v>18837</v>
          </cell>
          <cell r="B2485">
            <v>100</v>
          </cell>
        </row>
        <row r="2486">
          <cell r="A2486">
            <v>18838</v>
          </cell>
          <cell r="B2486">
            <v>125</v>
          </cell>
        </row>
        <row r="2487">
          <cell r="A2487">
            <v>18839</v>
          </cell>
          <cell r="B2487">
            <v>125</v>
          </cell>
        </row>
        <row r="2488">
          <cell r="A2488">
            <v>18840</v>
          </cell>
          <cell r="B2488">
            <v>125</v>
          </cell>
        </row>
        <row r="2489">
          <cell r="A2489">
            <v>18841</v>
          </cell>
          <cell r="B2489">
            <v>125</v>
          </cell>
        </row>
        <row r="2490">
          <cell r="A2490">
            <v>18842</v>
          </cell>
          <cell r="B2490">
            <v>125</v>
          </cell>
        </row>
        <row r="2491">
          <cell r="A2491">
            <v>18843</v>
          </cell>
          <cell r="B2491">
            <v>100</v>
          </cell>
        </row>
        <row r="2492">
          <cell r="A2492">
            <v>18844</v>
          </cell>
          <cell r="B2492">
            <v>100</v>
          </cell>
        </row>
        <row r="2493">
          <cell r="A2493">
            <v>18845</v>
          </cell>
          <cell r="B2493">
            <v>100</v>
          </cell>
        </row>
        <row r="2494">
          <cell r="A2494">
            <v>18846</v>
          </cell>
          <cell r="B2494">
            <v>100</v>
          </cell>
        </row>
        <row r="2495">
          <cell r="A2495">
            <v>18847</v>
          </cell>
          <cell r="B2495">
            <v>100</v>
          </cell>
        </row>
        <row r="2496">
          <cell r="A2496">
            <v>18848</v>
          </cell>
          <cell r="B2496">
            <v>100</v>
          </cell>
        </row>
        <row r="2497">
          <cell r="A2497">
            <v>18849</v>
          </cell>
          <cell r="B2497">
            <v>100</v>
          </cell>
        </row>
        <row r="2498">
          <cell r="A2498">
            <v>18850</v>
          </cell>
          <cell r="B2498">
            <v>100</v>
          </cell>
        </row>
        <row r="2499">
          <cell r="A2499">
            <v>18851</v>
          </cell>
          <cell r="B2499">
            <v>100</v>
          </cell>
        </row>
        <row r="2500">
          <cell r="A2500">
            <v>18852</v>
          </cell>
          <cell r="B2500">
            <v>100</v>
          </cell>
        </row>
        <row r="2501">
          <cell r="A2501">
            <v>18853</v>
          </cell>
          <cell r="B2501">
            <v>175</v>
          </cell>
        </row>
        <row r="2502">
          <cell r="A2502">
            <v>18854</v>
          </cell>
          <cell r="B2502">
            <v>175</v>
          </cell>
        </row>
        <row r="2503">
          <cell r="A2503">
            <v>18855</v>
          </cell>
          <cell r="B2503">
            <v>175</v>
          </cell>
        </row>
        <row r="2504">
          <cell r="A2504">
            <v>18856</v>
          </cell>
          <cell r="B2504">
            <v>175</v>
          </cell>
        </row>
        <row r="2505">
          <cell r="A2505">
            <v>18857</v>
          </cell>
          <cell r="B2505">
            <v>125</v>
          </cell>
        </row>
        <row r="2506">
          <cell r="A2506">
            <v>18858</v>
          </cell>
          <cell r="B2506">
            <v>125</v>
          </cell>
        </row>
        <row r="2507">
          <cell r="A2507">
            <v>18859</v>
          </cell>
          <cell r="B2507">
            <v>125</v>
          </cell>
        </row>
        <row r="2508">
          <cell r="A2508">
            <v>18860</v>
          </cell>
          <cell r="B2508">
            <v>125</v>
          </cell>
        </row>
        <row r="2509">
          <cell r="A2509">
            <v>18861</v>
          </cell>
          <cell r="B2509">
            <v>125</v>
          </cell>
        </row>
        <row r="2510">
          <cell r="A2510">
            <v>18862</v>
          </cell>
          <cell r="B2510">
            <v>125</v>
          </cell>
        </row>
        <row r="2511">
          <cell r="A2511">
            <v>18863</v>
          </cell>
          <cell r="B2511">
            <v>125</v>
          </cell>
        </row>
        <row r="2512">
          <cell r="A2512">
            <v>18864</v>
          </cell>
          <cell r="B2512">
            <v>125</v>
          </cell>
        </row>
        <row r="2513">
          <cell r="A2513">
            <v>18865</v>
          </cell>
          <cell r="B2513">
            <v>150</v>
          </cell>
        </row>
        <row r="2514">
          <cell r="A2514">
            <v>18866</v>
          </cell>
          <cell r="B2514">
            <v>150</v>
          </cell>
        </row>
        <row r="2515">
          <cell r="A2515">
            <v>18867</v>
          </cell>
          <cell r="B2515">
            <v>150</v>
          </cell>
        </row>
        <row r="2516">
          <cell r="A2516">
            <v>18868</v>
          </cell>
          <cell r="B2516">
            <v>150</v>
          </cell>
        </row>
        <row r="2517">
          <cell r="A2517">
            <v>18869</v>
          </cell>
          <cell r="B2517">
            <v>100</v>
          </cell>
        </row>
        <row r="2518">
          <cell r="A2518">
            <v>18870</v>
          </cell>
          <cell r="B2518">
            <v>125</v>
          </cell>
        </row>
        <row r="2519">
          <cell r="A2519">
            <v>18871</v>
          </cell>
          <cell r="B2519">
            <v>150</v>
          </cell>
        </row>
        <row r="2520">
          <cell r="A2520">
            <v>18872</v>
          </cell>
          <cell r="B2520">
            <v>175</v>
          </cell>
        </row>
        <row r="2521">
          <cell r="A2521">
            <v>18873</v>
          </cell>
          <cell r="B2521">
            <v>125</v>
          </cell>
        </row>
        <row r="2522">
          <cell r="A2522">
            <v>18875</v>
          </cell>
          <cell r="B2522">
            <v>150</v>
          </cell>
        </row>
        <row r="2523">
          <cell r="A2523">
            <v>18876</v>
          </cell>
          <cell r="B2523">
            <v>125</v>
          </cell>
        </row>
        <row r="2524">
          <cell r="A2524">
            <v>18892</v>
          </cell>
          <cell r="B2524">
            <v>1300</v>
          </cell>
        </row>
        <row r="2525">
          <cell r="A2525">
            <v>18893</v>
          </cell>
          <cell r="B2525">
            <v>1300</v>
          </cell>
        </row>
        <row r="2526">
          <cell r="A2526">
            <v>18894</v>
          </cell>
          <cell r="B2526">
            <v>1300</v>
          </cell>
        </row>
        <row r="2527">
          <cell r="A2527">
            <v>18898</v>
          </cell>
          <cell r="B2527">
            <v>100</v>
          </cell>
        </row>
        <row r="2528">
          <cell r="A2528">
            <v>18899</v>
          </cell>
          <cell r="B2528">
            <v>100</v>
          </cell>
        </row>
        <row r="2529">
          <cell r="A2529">
            <v>18900</v>
          </cell>
          <cell r="B2529">
            <v>100</v>
          </cell>
        </row>
        <row r="2530">
          <cell r="A2530">
            <v>18918</v>
          </cell>
          <cell r="B2530">
            <v>225</v>
          </cell>
        </row>
        <row r="2531">
          <cell r="A2531">
            <v>18919</v>
          </cell>
          <cell r="B2531">
            <v>225</v>
          </cell>
        </row>
        <row r="2532">
          <cell r="A2532">
            <v>18926</v>
          </cell>
          <cell r="B2532">
            <v>150</v>
          </cell>
        </row>
        <row r="2533">
          <cell r="A2533">
            <v>18928</v>
          </cell>
          <cell r="B2533">
            <v>125</v>
          </cell>
        </row>
        <row r="2534">
          <cell r="A2534">
            <v>18929</v>
          </cell>
          <cell r="B2534">
            <v>125</v>
          </cell>
        </row>
        <row r="2535">
          <cell r="A2535">
            <v>18930</v>
          </cell>
          <cell r="B2535">
            <v>125</v>
          </cell>
        </row>
        <row r="2536">
          <cell r="A2536">
            <v>18968</v>
          </cell>
          <cell r="B2536">
            <v>125</v>
          </cell>
        </row>
        <row r="2537">
          <cell r="A2537">
            <v>18969</v>
          </cell>
          <cell r="B2537">
            <v>150</v>
          </cell>
        </row>
        <row r="2538">
          <cell r="A2538">
            <v>18970</v>
          </cell>
          <cell r="B2538">
            <v>125</v>
          </cell>
        </row>
        <row r="2539">
          <cell r="A2539">
            <v>19007</v>
          </cell>
          <cell r="B2539">
            <v>175</v>
          </cell>
        </row>
        <row r="2540">
          <cell r="A2540">
            <v>19012</v>
          </cell>
          <cell r="B2540">
            <v>325</v>
          </cell>
        </row>
        <row r="2541">
          <cell r="A2541">
            <v>19020</v>
          </cell>
          <cell r="B2541">
            <v>375</v>
          </cell>
        </row>
        <row r="2542">
          <cell r="A2542">
            <v>19049</v>
          </cell>
          <cell r="B2542">
            <v>250</v>
          </cell>
        </row>
        <row r="2543">
          <cell r="A2543">
            <v>19056</v>
          </cell>
          <cell r="B2543">
            <v>375</v>
          </cell>
        </row>
        <row r="2544">
          <cell r="A2544">
            <v>19059</v>
          </cell>
          <cell r="B2544">
            <v>125</v>
          </cell>
        </row>
        <row r="2545">
          <cell r="A2545">
            <v>19089</v>
          </cell>
          <cell r="B2545">
            <v>100</v>
          </cell>
        </row>
        <row r="2546">
          <cell r="A2546">
            <v>19090</v>
          </cell>
          <cell r="B2546">
            <v>375</v>
          </cell>
        </row>
        <row r="2547">
          <cell r="A2547">
            <v>19091</v>
          </cell>
          <cell r="B2547">
            <v>450</v>
          </cell>
        </row>
        <row r="2548">
          <cell r="A2548">
            <v>19103</v>
          </cell>
          <cell r="B2548">
            <v>1300</v>
          </cell>
        </row>
        <row r="2549">
          <cell r="A2549">
            <v>19104</v>
          </cell>
          <cell r="B2549">
            <v>1300</v>
          </cell>
        </row>
        <row r="2550">
          <cell r="A2550">
            <v>19113</v>
          </cell>
          <cell r="B2550">
            <v>1300</v>
          </cell>
        </row>
        <row r="2551">
          <cell r="A2551">
            <v>19134</v>
          </cell>
          <cell r="B2551">
            <v>225</v>
          </cell>
        </row>
        <row r="2552">
          <cell r="A2552">
            <v>19135</v>
          </cell>
          <cell r="B2552">
            <v>150</v>
          </cell>
        </row>
        <row r="2553">
          <cell r="A2553">
            <v>19136</v>
          </cell>
          <cell r="B2553">
            <v>200</v>
          </cell>
        </row>
        <row r="2554">
          <cell r="A2554">
            <v>19146</v>
          </cell>
          <cell r="B2554">
            <v>375</v>
          </cell>
        </row>
        <row r="2555">
          <cell r="A2555">
            <v>19153</v>
          </cell>
          <cell r="B2555">
            <v>100</v>
          </cell>
        </row>
        <row r="2556">
          <cell r="A2556">
            <v>19193</v>
          </cell>
          <cell r="B2556">
            <v>125</v>
          </cell>
        </row>
        <row r="2557">
          <cell r="A2557">
            <v>19194</v>
          </cell>
          <cell r="B2557">
            <v>100</v>
          </cell>
        </row>
        <row r="2558">
          <cell r="A2558">
            <v>19195</v>
          </cell>
          <cell r="B2558">
            <v>100</v>
          </cell>
        </row>
        <row r="2559">
          <cell r="A2559">
            <v>19196</v>
          </cell>
          <cell r="B2559">
            <v>100</v>
          </cell>
        </row>
        <row r="2560">
          <cell r="A2560">
            <v>19197</v>
          </cell>
          <cell r="B2560">
            <v>100</v>
          </cell>
        </row>
        <row r="2561">
          <cell r="A2561">
            <v>19244</v>
          </cell>
          <cell r="B2561">
            <v>375</v>
          </cell>
        </row>
        <row r="2562">
          <cell r="A2562">
            <v>19245</v>
          </cell>
          <cell r="B2562">
            <v>375</v>
          </cell>
        </row>
        <row r="2563">
          <cell r="A2563">
            <v>19246</v>
          </cell>
          <cell r="B2563">
            <v>300</v>
          </cell>
        </row>
        <row r="2564">
          <cell r="A2564">
            <v>19247</v>
          </cell>
          <cell r="B2564">
            <v>300</v>
          </cell>
        </row>
        <row r="2565">
          <cell r="A2565">
            <v>19270</v>
          </cell>
          <cell r="B2565">
            <v>200</v>
          </cell>
        </row>
        <row r="2566">
          <cell r="A2566">
            <v>19271</v>
          </cell>
          <cell r="B2566">
            <v>100</v>
          </cell>
        </row>
        <row r="2567">
          <cell r="A2567">
            <v>19272</v>
          </cell>
          <cell r="B2567">
            <v>100</v>
          </cell>
        </row>
        <row r="2568">
          <cell r="A2568">
            <v>19281</v>
          </cell>
          <cell r="B2568">
            <v>500</v>
          </cell>
        </row>
        <row r="2569">
          <cell r="A2569">
            <v>19295</v>
          </cell>
          <cell r="B2569">
            <v>275</v>
          </cell>
        </row>
        <row r="2570">
          <cell r="A2570">
            <v>19296</v>
          </cell>
          <cell r="B2570">
            <v>175</v>
          </cell>
        </row>
        <row r="2571">
          <cell r="A2571">
            <v>19329</v>
          </cell>
          <cell r="B2571">
            <v>250</v>
          </cell>
        </row>
        <row r="2572">
          <cell r="A2572">
            <v>19335</v>
          </cell>
          <cell r="B2572">
            <v>200</v>
          </cell>
        </row>
        <row r="2573">
          <cell r="A2573">
            <v>19343</v>
          </cell>
          <cell r="B2573">
            <v>100</v>
          </cell>
        </row>
        <row r="2574">
          <cell r="A2574">
            <v>19344</v>
          </cell>
          <cell r="B2574">
            <v>100</v>
          </cell>
        </row>
        <row r="2575">
          <cell r="A2575">
            <v>19380</v>
          </cell>
          <cell r="B2575">
            <v>125</v>
          </cell>
        </row>
        <row r="2576">
          <cell r="A2576">
            <v>19381</v>
          </cell>
          <cell r="B2576">
            <v>100</v>
          </cell>
        </row>
        <row r="2577">
          <cell r="A2577">
            <v>19386</v>
          </cell>
          <cell r="B2577">
            <v>200</v>
          </cell>
        </row>
        <row r="2578">
          <cell r="A2578">
            <v>19387</v>
          </cell>
          <cell r="B2578">
            <v>275</v>
          </cell>
        </row>
        <row r="2579">
          <cell r="A2579">
            <v>19405</v>
          </cell>
          <cell r="B2579">
            <v>100</v>
          </cell>
        </row>
        <row r="2580">
          <cell r="A2580">
            <v>19414</v>
          </cell>
          <cell r="B2580">
            <v>150</v>
          </cell>
        </row>
        <row r="2581">
          <cell r="A2581">
            <v>19415</v>
          </cell>
          <cell r="B2581">
            <v>150</v>
          </cell>
        </row>
        <row r="2582">
          <cell r="A2582">
            <v>19441</v>
          </cell>
          <cell r="B2582">
            <v>300</v>
          </cell>
        </row>
        <row r="2583">
          <cell r="A2583">
            <v>19442</v>
          </cell>
          <cell r="B2583">
            <v>500</v>
          </cell>
        </row>
        <row r="2584">
          <cell r="A2584">
            <v>19448</v>
          </cell>
          <cell r="B2584">
            <v>200</v>
          </cell>
        </row>
        <row r="2585">
          <cell r="A2585">
            <v>19451</v>
          </cell>
          <cell r="B2585">
            <v>300</v>
          </cell>
        </row>
        <row r="2586">
          <cell r="A2586">
            <v>19452</v>
          </cell>
          <cell r="B2586">
            <v>300</v>
          </cell>
        </row>
        <row r="2587">
          <cell r="A2587">
            <v>19459</v>
          </cell>
          <cell r="B2587">
            <v>150</v>
          </cell>
        </row>
        <row r="2588">
          <cell r="A2588">
            <v>19460</v>
          </cell>
          <cell r="B2588">
            <v>150</v>
          </cell>
        </row>
        <row r="2589">
          <cell r="A2589">
            <v>19477</v>
          </cell>
          <cell r="B2589">
            <v>125</v>
          </cell>
        </row>
        <row r="2590">
          <cell r="A2590">
            <v>19478</v>
          </cell>
          <cell r="B2590">
            <v>150</v>
          </cell>
        </row>
        <row r="2591">
          <cell r="A2591">
            <v>19509</v>
          </cell>
          <cell r="B2591">
            <v>975</v>
          </cell>
        </row>
        <row r="2592">
          <cell r="A2592">
            <v>19514</v>
          </cell>
          <cell r="B2592">
            <v>125</v>
          </cell>
        </row>
        <row r="2593">
          <cell r="A2593">
            <v>19566</v>
          </cell>
          <cell r="B2593">
            <v>150</v>
          </cell>
        </row>
        <row r="2594">
          <cell r="A2594">
            <v>19567</v>
          </cell>
          <cell r="B2594">
            <v>150</v>
          </cell>
        </row>
        <row r="2595">
          <cell r="A2595">
            <v>19574</v>
          </cell>
          <cell r="B2595">
            <v>425</v>
          </cell>
        </row>
        <row r="2596">
          <cell r="A2596">
            <v>19582</v>
          </cell>
          <cell r="B2596">
            <v>100</v>
          </cell>
        </row>
        <row r="2597">
          <cell r="A2597">
            <v>19583</v>
          </cell>
          <cell r="B2597">
            <v>600</v>
          </cell>
        </row>
        <row r="2598">
          <cell r="A2598">
            <v>19584</v>
          </cell>
          <cell r="B2598">
            <v>600</v>
          </cell>
        </row>
        <row r="2599">
          <cell r="A2599">
            <v>19585</v>
          </cell>
          <cell r="B2599">
            <v>100</v>
          </cell>
        </row>
        <row r="2600">
          <cell r="A2600">
            <v>19586</v>
          </cell>
          <cell r="B2600">
            <v>100</v>
          </cell>
        </row>
        <row r="2601">
          <cell r="A2601">
            <v>19608</v>
          </cell>
          <cell r="B2601">
            <v>225</v>
          </cell>
        </row>
        <row r="2602">
          <cell r="A2602">
            <v>19609</v>
          </cell>
          <cell r="B2602">
            <v>225</v>
          </cell>
        </row>
        <row r="2603">
          <cell r="A2603">
            <v>19626</v>
          </cell>
          <cell r="B2603">
            <v>250</v>
          </cell>
        </row>
        <row r="2604">
          <cell r="A2604">
            <v>19650</v>
          </cell>
          <cell r="B2604">
            <v>500</v>
          </cell>
        </row>
        <row r="2605">
          <cell r="A2605">
            <v>19661</v>
          </cell>
          <cell r="B2605">
            <v>100</v>
          </cell>
        </row>
        <row r="2606">
          <cell r="A2606">
            <v>19662</v>
          </cell>
          <cell r="B2606">
            <v>225</v>
          </cell>
        </row>
        <row r="2607">
          <cell r="A2607">
            <v>19664</v>
          </cell>
          <cell r="B2607">
            <v>100</v>
          </cell>
        </row>
        <row r="2608">
          <cell r="A2608">
            <v>19666</v>
          </cell>
          <cell r="B2608">
            <v>425</v>
          </cell>
        </row>
        <row r="2609">
          <cell r="A2609">
            <v>19667</v>
          </cell>
          <cell r="B2609">
            <v>425</v>
          </cell>
        </row>
        <row r="2610">
          <cell r="A2610">
            <v>19681</v>
          </cell>
          <cell r="B2610">
            <v>375</v>
          </cell>
        </row>
        <row r="2611">
          <cell r="A2611">
            <v>19682</v>
          </cell>
          <cell r="B2611">
            <v>500</v>
          </cell>
        </row>
        <row r="2612">
          <cell r="A2612">
            <v>19732</v>
          </cell>
          <cell r="B2612">
            <v>1300</v>
          </cell>
        </row>
        <row r="2613">
          <cell r="A2613">
            <v>19733</v>
          </cell>
          <cell r="B2613">
            <v>1300</v>
          </cell>
        </row>
        <row r="2614">
          <cell r="A2614">
            <v>19734</v>
          </cell>
          <cell r="B2614">
            <v>1300</v>
          </cell>
        </row>
        <row r="2615">
          <cell r="A2615">
            <v>19735</v>
          </cell>
          <cell r="B2615">
            <v>1300</v>
          </cell>
        </row>
        <row r="2616">
          <cell r="A2616">
            <v>19741</v>
          </cell>
          <cell r="B2616">
            <v>125</v>
          </cell>
        </row>
        <row r="2617">
          <cell r="A2617">
            <v>19760</v>
          </cell>
          <cell r="B2617">
            <v>150</v>
          </cell>
        </row>
        <row r="2618">
          <cell r="A2618">
            <v>19761</v>
          </cell>
          <cell r="B2618">
            <v>150</v>
          </cell>
        </row>
        <row r="2619">
          <cell r="A2619">
            <v>19762</v>
          </cell>
          <cell r="B2619">
            <v>175</v>
          </cell>
        </row>
        <row r="2620">
          <cell r="A2620">
            <v>19763</v>
          </cell>
          <cell r="B2620">
            <v>100</v>
          </cell>
        </row>
        <row r="2621">
          <cell r="A2621">
            <v>19764</v>
          </cell>
          <cell r="B2621">
            <v>150</v>
          </cell>
        </row>
        <row r="2622">
          <cell r="A2622">
            <v>19765</v>
          </cell>
          <cell r="B2622">
            <v>225</v>
          </cell>
        </row>
        <row r="2623">
          <cell r="A2623">
            <v>19766</v>
          </cell>
          <cell r="B2623">
            <v>150</v>
          </cell>
        </row>
        <row r="2624">
          <cell r="A2624">
            <v>19767</v>
          </cell>
          <cell r="B2624">
            <v>100</v>
          </cell>
        </row>
        <row r="2625">
          <cell r="A2625">
            <v>19768</v>
          </cell>
          <cell r="B2625">
            <v>1300</v>
          </cell>
        </row>
        <row r="2626">
          <cell r="A2626">
            <v>19769</v>
          </cell>
          <cell r="B2626">
            <v>125</v>
          </cell>
        </row>
        <row r="2627">
          <cell r="A2627">
            <v>19807</v>
          </cell>
          <cell r="B2627">
            <v>150</v>
          </cell>
        </row>
        <row r="2628">
          <cell r="A2628">
            <v>19810</v>
          </cell>
          <cell r="B2628">
            <v>1100</v>
          </cell>
        </row>
        <row r="2629">
          <cell r="A2629">
            <v>19811</v>
          </cell>
          <cell r="B2629">
            <v>1100</v>
          </cell>
        </row>
        <row r="2630">
          <cell r="A2630">
            <v>19812</v>
          </cell>
          <cell r="B2630">
            <v>1300</v>
          </cell>
        </row>
        <row r="2631">
          <cell r="A2631">
            <v>19813</v>
          </cell>
          <cell r="B2631">
            <v>1300</v>
          </cell>
        </row>
        <row r="2632">
          <cell r="A2632">
            <v>19829</v>
          </cell>
          <cell r="B2632">
            <v>150</v>
          </cell>
        </row>
        <row r="2633">
          <cell r="A2633">
            <v>19856</v>
          </cell>
          <cell r="B2633">
            <v>225</v>
          </cell>
        </row>
        <row r="2634">
          <cell r="A2634">
            <v>19857</v>
          </cell>
          <cell r="B2634">
            <v>175</v>
          </cell>
        </row>
        <row r="2635">
          <cell r="A2635">
            <v>19858</v>
          </cell>
          <cell r="B2635">
            <v>175</v>
          </cell>
        </row>
        <row r="2636">
          <cell r="A2636">
            <v>19912</v>
          </cell>
          <cell r="B2636">
            <v>125</v>
          </cell>
        </row>
        <row r="2637">
          <cell r="A2637">
            <v>19913</v>
          </cell>
          <cell r="B2637">
            <v>125</v>
          </cell>
        </row>
        <row r="2638">
          <cell r="A2638">
            <v>19914</v>
          </cell>
          <cell r="B2638">
            <v>125</v>
          </cell>
        </row>
        <row r="2639">
          <cell r="A2639">
            <v>19915</v>
          </cell>
          <cell r="B2639">
            <v>125</v>
          </cell>
        </row>
        <row r="2640">
          <cell r="A2640">
            <v>19916</v>
          </cell>
          <cell r="B2640">
            <v>100</v>
          </cell>
        </row>
        <row r="2641">
          <cell r="A2641">
            <v>19917</v>
          </cell>
          <cell r="B2641">
            <v>100</v>
          </cell>
        </row>
        <row r="2642">
          <cell r="A2642">
            <v>19918</v>
          </cell>
          <cell r="B2642">
            <v>125</v>
          </cell>
        </row>
        <row r="2643">
          <cell r="A2643">
            <v>19919</v>
          </cell>
          <cell r="B2643">
            <v>100</v>
          </cell>
        </row>
        <row r="2644">
          <cell r="A2644">
            <v>19920</v>
          </cell>
          <cell r="B2644">
            <v>125</v>
          </cell>
        </row>
        <row r="2645">
          <cell r="A2645">
            <v>19921</v>
          </cell>
          <cell r="B2645">
            <v>150</v>
          </cell>
        </row>
        <row r="2646">
          <cell r="A2646">
            <v>19922</v>
          </cell>
          <cell r="B2646">
            <v>100</v>
          </cell>
        </row>
        <row r="2647">
          <cell r="A2647">
            <v>19923</v>
          </cell>
          <cell r="B2647">
            <v>150</v>
          </cell>
        </row>
        <row r="2648">
          <cell r="A2648">
            <v>19924</v>
          </cell>
          <cell r="B2648">
            <v>200</v>
          </cell>
        </row>
        <row r="2649">
          <cell r="A2649">
            <v>19925</v>
          </cell>
          <cell r="B2649">
            <v>100</v>
          </cell>
        </row>
        <row r="2650">
          <cell r="A2650">
            <v>19926</v>
          </cell>
          <cell r="B2650">
            <v>100</v>
          </cell>
        </row>
        <row r="2651">
          <cell r="A2651">
            <v>19927</v>
          </cell>
          <cell r="B2651">
            <v>125</v>
          </cell>
        </row>
        <row r="2652">
          <cell r="A2652">
            <v>19928</v>
          </cell>
          <cell r="B2652">
            <v>125</v>
          </cell>
        </row>
        <row r="2653">
          <cell r="A2653">
            <v>19929</v>
          </cell>
          <cell r="B2653">
            <v>100</v>
          </cell>
        </row>
        <row r="2654">
          <cell r="A2654">
            <v>19930</v>
          </cell>
          <cell r="B2654">
            <v>125</v>
          </cell>
        </row>
        <row r="2655">
          <cell r="A2655">
            <v>19931</v>
          </cell>
          <cell r="B2655">
            <v>150</v>
          </cell>
        </row>
        <row r="2656">
          <cell r="A2656">
            <v>19932</v>
          </cell>
          <cell r="B2656">
            <v>125</v>
          </cell>
        </row>
        <row r="2657">
          <cell r="A2657">
            <v>19933</v>
          </cell>
          <cell r="B2657">
            <v>150</v>
          </cell>
        </row>
        <row r="2658">
          <cell r="A2658">
            <v>19934</v>
          </cell>
          <cell r="B2658">
            <v>125</v>
          </cell>
        </row>
        <row r="2659">
          <cell r="A2659">
            <v>19935</v>
          </cell>
          <cell r="B2659">
            <v>125</v>
          </cell>
        </row>
        <row r="2660">
          <cell r="A2660">
            <v>19936</v>
          </cell>
          <cell r="B2660">
            <v>150</v>
          </cell>
        </row>
        <row r="2661">
          <cell r="A2661">
            <v>19937</v>
          </cell>
          <cell r="B2661">
            <v>150</v>
          </cell>
        </row>
        <row r="2662">
          <cell r="A2662">
            <v>19938</v>
          </cell>
          <cell r="B2662">
            <v>225</v>
          </cell>
        </row>
        <row r="2663">
          <cell r="A2663">
            <v>19939</v>
          </cell>
          <cell r="B2663">
            <v>225</v>
          </cell>
        </row>
        <row r="2664">
          <cell r="A2664">
            <v>19940</v>
          </cell>
          <cell r="B2664">
            <v>100</v>
          </cell>
        </row>
        <row r="2665">
          <cell r="A2665">
            <v>19941</v>
          </cell>
          <cell r="B2665">
            <v>100</v>
          </cell>
        </row>
        <row r="2666">
          <cell r="A2666">
            <v>19942</v>
          </cell>
          <cell r="B2666">
            <v>100</v>
          </cell>
        </row>
        <row r="2667">
          <cell r="A2667">
            <v>19943</v>
          </cell>
          <cell r="B2667">
            <v>100</v>
          </cell>
        </row>
        <row r="2668">
          <cell r="A2668">
            <v>19944</v>
          </cell>
          <cell r="B2668">
            <v>100</v>
          </cell>
        </row>
        <row r="2669">
          <cell r="A2669">
            <v>19945</v>
          </cell>
          <cell r="B2669">
            <v>100</v>
          </cell>
        </row>
        <row r="2670">
          <cell r="A2670">
            <v>19946</v>
          </cell>
          <cell r="B2670">
            <v>100</v>
          </cell>
        </row>
        <row r="2671">
          <cell r="A2671">
            <v>19947</v>
          </cell>
          <cell r="B2671">
            <v>200</v>
          </cell>
        </row>
        <row r="2672">
          <cell r="A2672">
            <v>19948</v>
          </cell>
          <cell r="B2672">
            <v>125</v>
          </cell>
        </row>
        <row r="2673">
          <cell r="A2673">
            <v>19949</v>
          </cell>
          <cell r="B2673">
            <v>125</v>
          </cell>
        </row>
        <row r="2674">
          <cell r="A2674">
            <v>19950</v>
          </cell>
          <cell r="B2674">
            <v>125</v>
          </cell>
        </row>
        <row r="2675">
          <cell r="A2675">
            <v>19951</v>
          </cell>
          <cell r="B2675">
            <v>125</v>
          </cell>
        </row>
        <row r="2676">
          <cell r="A2676">
            <v>19952</v>
          </cell>
          <cell r="B2676">
            <v>125</v>
          </cell>
        </row>
        <row r="2677">
          <cell r="A2677">
            <v>19953</v>
          </cell>
          <cell r="B2677">
            <v>200</v>
          </cell>
        </row>
        <row r="2678">
          <cell r="A2678">
            <v>19954</v>
          </cell>
          <cell r="B2678">
            <v>100</v>
          </cell>
        </row>
        <row r="2679">
          <cell r="A2679">
            <v>19955</v>
          </cell>
          <cell r="B2679">
            <v>200</v>
          </cell>
        </row>
        <row r="2680">
          <cell r="A2680">
            <v>19956</v>
          </cell>
          <cell r="B2680">
            <v>150</v>
          </cell>
        </row>
        <row r="2681">
          <cell r="A2681">
            <v>19957</v>
          </cell>
          <cell r="B2681">
            <v>150</v>
          </cell>
        </row>
        <row r="2682">
          <cell r="A2682">
            <v>19958</v>
          </cell>
          <cell r="B2682">
            <v>150</v>
          </cell>
        </row>
        <row r="2683">
          <cell r="A2683">
            <v>19959</v>
          </cell>
          <cell r="B2683">
            <v>150</v>
          </cell>
        </row>
        <row r="2684">
          <cell r="A2684">
            <v>19960</v>
          </cell>
          <cell r="B2684">
            <v>125</v>
          </cell>
        </row>
        <row r="2685">
          <cell r="A2685">
            <v>19961</v>
          </cell>
          <cell r="B2685">
            <v>125</v>
          </cell>
        </row>
        <row r="2686">
          <cell r="A2686">
            <v>19962</v>
          </cell>
          <cell r="B2686">
            <v>125</v>
          </cell>
        </row>
        <row r="2687">
          <cell r="A2687">
            <v>19963</v>
          </cell>
          <cell r="B2687">
            <v>125</v>
          </cell>
        </row>
        <row r="2688">
          <cell r="A2688">
            <v>19964</v>
          </cell>
          <cell r="B2688">
            <v>125</v>
          </cell>
        </row>
        <row r="2689">
          <cell r="A2689">
            <v>19965</v>
          </cell>
          <cell r="B2689">
            <v>125</v>
          </cell>
        </row>
        <row r="2690">
          <cell r="A2690">
            <v>19966</v>
          </cell>
          <cell r="B2690">
            <v>125</v>
          </cell>
        </row>
        <row r="2691">
          <cell r="A2691">
            <v>19967</v>
          </cell>
          <cell r="B2691">
            <v>125</v>
          </cell>
        </row>
        <row r="2692">
          <cell r="A2692">
            <v>19968</v>
          </cell>
          <cell r="B2692">
            <v>800</v>
          </cell>
        </row>
        <row r="2693">
          <cell r="A2693">
            <v>19969</v>
          </cell>
          <cell r="B2693">
            <v>800</v>
          </cell>
        </row>
        <row r="2694">
          <cell r="A2694">
            <v>19970</v>
          </cell>
          <cell r="B2694">
            <v>125</v>
          </cell>
        </row>
        <row r="2695">
          <cell r="A2695">
            <v>19971</v>
          </cell>
          <cell r="B2695">
            <v>125</v>
          </cell>
        </row>
        <row r="2696">
          <cell r="A2696">
            <v>19972</v>
          </cell>
          <cell r="B2696">
            <v>125</v>
          </cell>
        </row>
        <row r="2697">
          <cell r="A2697">
            <v>19973</v>
          </cell>
          <cell r="B2697">
            <v>125</v>
          </cell>
        </row>
        <row r="2698">
          <cell r="A2698">
            <v>19974</v>
          </cell>
          <cell r="B2698">
            <v>125</v>
          </cell>
        </row>
        <row r="2699">
          <cell r="A2699">
            <v>19975</v>
          </cell>
          <cell r="B2699">
            <v>100</v>
          </cell>
        </row>
        <row r="2700">
          <cell r="A2700">
            <v>19976</v>
          </cell>
          <cell r="B2700">
            <v>975</v>
          </cell>
        </row>
        <row r="2701">
          <cell r="A2701">
            <v>19977</v>
          </cell>
          <cell r="B2701">
            <v>100</v>
          </cell>
        </row>
        <row r="2702">
          <cell r="A2702">
            <v>19978</v>
          </cell>
          <cell r="B2702">
            <v>125</v>
          </cell>
        </row>
        <row r="2703">
          <cell r="A2703">
            <v>19979</v>
          </cell>
          <cell r="B2703">
            <v>125</v>
          </cell>
        </row>
        <row r="2704">
          <cell r="A2704">
            <v>19980</v>
          </cell>
          <cell r="B2704">
            <v>125</v>
          </cell>
        </row>
        <row r="2705">
          <cell r="A2705">
            <v>19982</v>
          </cell>
          <cell r="B2705">
            <v>125</v>
          </cell>
        </row>
        <row r="2706">
          <cell r="A2706">
            <v>19983</v>
          </cell>
          <cell r="B2706">
            <v>100</v>
          </cell>
        </row>
        <row r="2707">
          <cell r="A2707">
            <v>19984</v>
          </cell>
          <cell r="B2707">
            <v>100</v>
          </cell>
        </row>
        <row r="2708">
          <cell r="A2708">
            <v>19985</v>
          </cell>
          <cell r="B2708">
            <v>150</v>
          </cell>
        </row>
        <row r="2709">
          <cell r="A2709">
            <v>19986</v>
          </cell>
          <cell r="B2709">
            <v>200</v>
          </cell>
        </row>
        <row r="2710">
          <cell r="A2710">
            <v>19987</v>
          </cell>
          <cell r="B2710">
            <v>125</v>
          </cell>
        </row>
        <row r="2711">
          <cell r="A2711">
            <v>19989</v>
          </cell>
          <cell r="B2711">
            <v>125</v>
          </cell>
        </row>
        <row r="2712">
          <cell r="A2712">
            <v>19990</v>
          </cell>
          <cell r="B2712">
            <v>100</v>
          </cell>
        </row>
        <row r="2713">
          <cell r="A2713">
            <v>19991</v>
          </cell>
          <cell r="B2713">
            <v>125</v>
          </cell>
        </row>
        <row r="2714">
          <cell r="A2714">
            <v>19992</v>
          </cell>
          <cell r="B2714">
            <v>125</v>
          </cell>
        </row>
        <row r="2715">
          <cell r="A2715">
            <v>19993</v>
          </cell>
          <cell r="B2715">
            <v>825</v>
          </cell>
        </row>
        <row r="2716">
          <cell r="A2716">
            <v>19994</v>
          </cell>
          <cell r="B2716">
            <v>1300</v>
          </cell>
        </row>
        <row r="2717">
          <cell r="A2717">
            <v>20123</v>
          </cell>
          <cell r="B2717">
            <v>175</v>
          </cell>
        </row>
        <row r="2718">
          <cell r="A2718">
            <v>20124</v>
          </cell>
          <cell r="B2718">
            <v>175</v>
          </cell>
        </row>
        <row r="2719">
          <cell r="A2719">
            <v>20129</v>
          </cell>
          <cell r="B2719">
            <v>100</v>
          </cell>
        </row>
        <row r="2720">
          <cell r="A2720">
            <v>20132</v>
          </cell>
          <cell r="B2720">
            <v>1000</v>
          </cell>
        </row>
        <row r="2721">
          <cell r="A2721">
            <v>20133</v>
          </cell>
          <cell r="B2721">
            <v>1000</v>
          </cell>
        </row>
        <row r="2722">
          <cell r="A2722">
            <v>20134</v>
          </cell>
          <cell r="B2722">
            <v>1000</v>
          </cell>
        </row>
        <row r="2723">
          <cell r="A2723">
            <v>20136</v>
          </cell>
          <cell r="B2723">
            <v>100</v>
          </cell>
        </row>
        <row r="2724">
          <cell r="A2724">
            <v>20139</v>
          </cell>
          <cell r="B2724">
            <v>225</v>
          </cell>
        </row>
        <row r="2725">
          <cell r="A2725">
            <v>20161</v>
          </cell>
          <cell r="B2725">
            <v>175</v>
          </cell>
        </row>
        <row r="2726">
          <cell r="A2726">
            <v>20183</v>
          </cell>
          <cell r="B2726">
            <v>200</v>
          </cell>
        </row>
        <row r="2727">
          <cell r="A2727">
            <v>20266</v>
          </cell>
          <cell r="B2727">
            <v>150</v>
          </cell>
        </row>
        <row r="2728">
          <cell r="A2728">
            <v>20270</v>
          </cell>
          <cell r="B2728">
            <v>175</v>
          </cell>
        </row>
        <row r="2729">
          <cell r="A2729">
            <v>20296</v>
          </cell>
          <cell r="B2729">
            <v>175</v>
          </cell>
        </row>
        <row r="2730">
          <cell r="A2730">
            <v>20310</v>
          </cell>
          <cell r="B2730">
            <v>100</v>
          </cell>
        </row>
        <row r="2731">
          <cell r="A2731">
            <v>20311</v>
          </cell>
          <cell r="B2731">
            <v>275</v>
          </cell>
        </row>
        <row r="2732">
          <cell r="A2732">
            <v>20312</v>
          </cell>
          <cell r="B2732">
            <v>275</v>
          </cell>
        </row>
        <row r="2733">
          <cell r="A2733">
            <v>20313</v>
          </cell>
          <cell r="B2733">
            <v>175</v>
          </cell>
        </row>
        <row r="2734">
          <cell r="A2734">
            <v>20314</v>
          </cell>
          <cell r="B2734">
            <v>1000</v>
          </cell>
        </row>
        <row r="2735">
          <cell r="A2735">
            <v>20342</v>
          </cell>
          <cell r="B2735">
            <v>425</v>
          </cell>
        </row>
        <row r="2736">
          <cell r="A2736">
            <v>20407</v>
          </cell>
          <cell r="B2736">
            <v>100</v>
          </cell>
        </row>
        <row r="2737">
          <cell r="A2737">
            <v>20408</v>
          </cell>
          <cell r="B2737">
            <v>150</v>
          </cell>
        </row>
        <row r="2738">
          <cell r="A2738">
            <v>20424</v>
          </cell>
          <cell r="B2738">
            <v>1100</v>
          </cell>
        </row>
        <row r="2739">
          <cell r="A2739">
            <v>20425</v>
          </cell>
          <cell r="B2739">
            <v>1100</v>
          </cell>
        </row>
        <row r="2740">
          <cell r="A2740">
            <v>20429</v>
          </cell>
          <cell r="B2740">
            <v>150</v>
          </cell>
        </row>
        <row r="2741">
          <cell r="A2741">
            <v>20486</v>
          </cell>
          <cell r="B2741">
            <v>100</v>
          </cell>
        </row>
        <row r="2742">
          <cell r="A2742">
            <v>20504</v>
          </cell>
          <cell r="B2742">
            <v>800</v>
          </cell>
        </row>
        <row r="2743">
          <cell r="A2743">
            <v>20541</v>
          </cell>
          <cell r="B2743">
            <v>150</v>
          </cell>
        </row>
        <row r="2744">
          <cell r="A2744">
            <v>20555</v>
          </cell>
          <cell r="B2744">
            <v>150</v>
          </cell>
        </row>
        <row r="2745">
          <cell r="A2745">
            <v>20556</v>
          </cell>
          <cell r="B2745">
            <v>225</v>
          </cell>
        </row>
        <row r="2746">
          <cell r="A2746">
            <v>20566</v>
          </cell>
          <cell r="B2746">
            <v>100</v>
          </cell>
        </row>
        <row r="2747">
          <cell r="A2747">
            <v>20567</v>
          </cell>
          <cell r="B2747">
            <v>125</v>
          </cell>
        </row>
        <row r="2748">
          <cell r="A2748">
            <v>20573</v>
          </cell>
          <cell r="B2748">
            <v>450</v>
          </cell>
        </row>
        <row r="2749">
          <cell r="A2749">
            <v>20574</v>
          </cell>
          <cell r="B2749">
            <v>275</v>
          </cell>
        </row>
        <row r="2750">
          <cell r="A2750">
            <v>20585</v>
          </cell>
          <cell r="B2750">
            <v>300</v>
          </cell>
        </row>
        <row r="2751">
          <cell r="A2751">
            <v>20586</v>
          </cell>
          <cell r="B2751">
            <v>100</v>
          </cell>
        </row>
        <row r="2752">
          <cell r="A2752">
            <v>20587</v>
          </cell>
          <cell r="B2752">
            <v>125</v>
          </cell>
        </row>
        <row r="2753">
          <cell r="A2753">
            <v>20588</v>
          </cell>
          <cell r="B2753">
            <v>100</v>
          </cell>
        </row>
        <row r="2754">
          <cell r="A2754">
            <v>20589</v>
          </cell>
          <cell r="B2754">
            <v>400</v>
          </cell>
        </row>
        <row r="2755">
          <cell r="A2755">
            <v>20602</v>
          </cell>
          <cell r="B2755">
            <v>800</v>
          </cell>
        </row>
        <row r="2756">
          <cell r="A2756">
            <v>20603</v>
          </cell>
          <cell r="B2756">
            <v>800</v>
          </cell>
        </row>
        <row r="2757">
          <cell r="A2757">
            <v>20604</v>
          </cell>
          <cell r="B2757">
            <v>800</v>
          </cell>
        </row>
        <row r="2758">
          <cell r="A2758">
            <v>20605</v>
          </cell>
          <cell r="B2758">
            <v>100</v>
          </cell>
        </row>
        <row r="2759">
          <cell r="A2759">
            <v>20606</v>
          </cell>
          <cell r="B2759">
            <v>100</v>
          </cell>
        </row>
        <row r="2760">
          <cell r="A2760">
            <v>20620</v>
          </cell>
          <cell r="B2760">
            <v>200</v>
          </cell>
        </row>
        <row r="2761">
          <cell r="A2761">
            <v>20666</v>
          </cell>
          <cell r="B2761">
            <v>450</v>
          </cell>
        </row>
        <row r="2762">
          <cell r="A2762">
            <v>20667</v>
          </cell>
          <cell r="B2762">
            <v>225</v>
          </cell>
        </row>
        <row r="2763">
          <cell r="A2763">
            <v>20701</v>
          </cell>
          <cell r="B2763">
            <v>125</v>
          </cell>
        </row>
        <row r="2764">
          <cell r="A2764">
            <v>20702</v>
          </cell>
          <cell r="B2764">
            <v>175</v>
          </cell>
        </row>
        <row r="2765">
          <cell r="A2765">
            <v>20703</v>
          </cell>
          <cell r="B2765">
            <v>125</v>
          </cell>
        </row>
        <row r="2766">
          <cell r="A2766">
            <v>20722</v>
          </cell>
          <cell r="B2766">
            <v>225</v>
          </cell>
        </row>
        <row r="2767">
          <cell r="A2767">
            <v>20767</v>
          </cell>
          <cell r="B2767">
            <v>825</v>
          </cell>
        </row>
        <row r="2768">
          <cell r="A2768">
            <v>20809</v>
          </cell>
          <cell r="B2768">
            <v>200</v>
          </cell>
        </row>
        <row r="2769">
          <cell r="A2769">
            <v>20810</v>
          </cell>
          <cell r="B2769">
            <v>200</v>
          </cell>
        </row>
        <row r="2770">
          <cell r="A2770">
            <v>20811</v>
          </cell>
          <cell r="B2770">
            <v>100</v>
          </cell>
        </row>
        <row r="2771">
          <cell r="A2771">
            <v>20812</v>
          </cell>
          <cell r="B2771">
            <v>100</v>
          </cell>
        </row>
        <row r="2772">
          <cell r="A2772">
            <v>20817</v>
          </cell>
          <cell r="B2772">
            <v>125</v>
          </cell>
        </row>
        <row r="2773">
          <cell r="A2773">
            <v>20862</v>
          </cell>
          <cell r="B2773">
            <v>975</v>
          </cell>
        </row>
        <row r="2774">
          <cell r="A2774">
            <v>20891</v>
          </cell>
          <cell r="B2774">
            <v>175</v>
          </cell>
        </row>
        <row r="2775">
          <cell r="A2775">
            <v>20892</v>
          </cell>
          <cell r="B2775">
            <v>175</v>
          </cell>
        </row>
        <row r="2776">
          <cell r="A2776">
            <v>20893</v>
          </cell>
          <cell r="B2776">
            <v>125</v>
          </cell>
        </row>
        <row r="2777">
          <cell r="A2777">
            <v>20897</v>
          </cell>
          <cell r="B2777">
            <v>175</v>
          </cell>
        </row>
        <row r="2778">
          <cell r="A2778">
            <v>20914</v>
          </cell>
          <cell r="B2778">
            <v>200</v>
          </cell>
        </row>
        <row r="2779">
          <cell r="A2779">
            <v>20915</v>
          </cell>
          <cell r="B2779">
            <v>250</v>
          </cell>
        </row>
        <row r="2780">
          <cell r="A2780">
            <v>20916</v>
          </cell>
          <cell r="B2780">
            <v>200</v>
          </cell>
        </row>
        <row r="2781">
          <cell r="A2781">
            <v>20917</v>
          </cell>
          <cell r="B2781">
            <v>200</v>
          </cell>
        </row>
        <row r="2782">
          <cell r="A2782">
            <v>20918</v>
          </cell>
          <cell r="B2782">
            <v>200</v>
          </cell>
        </row>
        <row r="2783">
          <cell r="A2783">
            <v>20919</v>
          </cell>
          <cell r="B2783">
            <v>200</v>
          </cell>
        </row>
        <row r="2784">
          <cell r="A2784">
            <v>20920</v>
          </cell>
          <cell r="B2784">
            <v>200</v>
          </cell>
        </row>
        <row r="2785">
          <cell r="A2785">
            <v>20921</v>
          </cell>
          <cell r="B2785">
            <v>200</v>
          </cell>
        </row>
        <row r="2786">
          <cell r="A2786">
            <v>20922</v>
          </cell>
          <cell r="B2786">
            <v>200</v>
          </cell>
        </row>
        <row r="2787">
          <cell r="A2787">
            <v>20945</v>
          </cell>
          <cell r="B2787">
            <v>150</v>
          </cell>
        </row>
        <row r="2788">
          <cell r="A2788">
            <v>20974</v>
          </cell>
          <cell r="B2788">
            <v>325</v>
          </cell>
        </row>
        <row r="2789">
          <cell r="A2789">
            <v>20975</v>
          </cell>
          <cell r="B2789">
            <v>375</v>
          </cell>
        </row>
        <row r="2790">
          <cell r="A2790">
            <v>21015</v>
          </cell>
          <cell r="B2790">
            <v>175</v>
          </cell>
        </row>
        <row r="2791">
          <cell r="A2791">
            <v>21030</v>
          </cell>
          <cell r="B2791">
            <v>100</v>
          </cell>
        </row>
        <row r="2792">
          <cell r="A2792">
            <v>21031</v>
          </cell>
          <cell r="B2792">
            <v>100</v>
          </cell>
        </row>
        <row r="2793">
          <cell r="A2793">
            <v>21036</v>
          </cell>
          <cell r="B2793">
            <v>100</v>
          </cell>
        </row>
        <row r="2794">
          <cell r="A2794">
            <v>21041</v>
          </cell>
          <cell r="B2794">
            <v>375</v>
          </cell>
        </row>
        <row r="2795">
          <cell r="A2795">
            <v>21042</v>
          </cell>
          <cell r="B2795">
            <v>375</v>
          </cell>
        </row>
        <row r="2796">
          <cell r="A2796">
            <v>21051</v>
          </cell>
          <cell r="B2796">
            <v>100</v>
          </cell>
        </row>
        <row r="2797">
          <cell r="A2797">
            <v>21114</v>
          </cell>
          <cell r="B2797">
            <v>225</v>
          </cell>
        </row>
        <row r="2798">
          <cell r="A2798">
            <v>21115</v>
          </cell>
          <cell r="B2798">
            <v>375</v>
          </cell>
        </row>
        <row r="2799">
          <cell r="A2799">
            <v>21116</v>
          </cell>
          <cell r="B2799">
            <v>300</v>
          </cell>
        </row>
        <row r="2800">
          <cell r="A2800">
            <v>21117</v>
          </cell>
          <cell r="B2800">
            <v>300</v>
          </cell>
        </row>
        <row r="2801">
          <cell r="A2801">
            <v>21180</v>
          </cell>
          <cell r="B2801">
            <v>175</v>
          </cell>
        </row>
        <row r="2802">
          <cell r="A2802">
            <v>21181</v>
          </cell>
          <cell r="B2802">
            <v>175</v>
          </cell>
        </row>
        <row r="2803">
          <cell r="A2803">
            <v>21335</v>
          </cell>
          <cell r="B2803">
            <v>225</v>
          </cell>
        </row>
        <row r="2804">
          <cell r="A2804">
            <v>21336</v>
          </cell>
          <cell r="B2804">
            <v>225</v>
          </cell>
        </row>
        <row r="2805">
          <cell r="A2805">
            <v>21342</v>
          </cell>
          <cell r="B2805">
            <v>150</v>
          </cell>
        </row>
        <row r="2806">
          <cell r="A2806">
            <v>21343</v>
          </cell>
          <cell r="B2806">
            <v>150</v>
          </cell>
        </row>
        <row r="2807">
          <cell r="A2807">
            <v>21352</v>
          </cell>
          <cell r="B2807">
            <v>100</v>
          </cell>
        </row>
        <row r="2808">
          <cell r="A2808">
            <v>21354</v>
          </cell>
          <cell r="B2808">
            <v>175</v>
          </cell>
        </row>
        <row r="2809">
          <cell r="A2809">
            <v>21355</v>
          </cell>
          <cell r="B2809">
            <v>175</v>
          </cell>
        </row>
        <row r="2810">
          <cell r="A2810">
            <v>21356</v>
          </cell>
          <cell r="B2810">
            <v>100</v>
          </cell>
        </row>
        <row r="2811">
          <cell r="A2811">
            <v>21377</v>
          </cell>
          <cell r="B2811">
            <v>100</v>
          </cell>
        </row>
        <row r="2812">
          <cell r="A2812">
            <v>21398</v>
          </cell>
          <cell r="B2812">
            <v>150</v>
          </cell>
        </row>
        <row r="2813">
          <cell r="A2813">
            <v>21399</v>
          </cell>
          <cell r="B2813">
            <v>150</v>
          </cell>
        </row>
        <row r="2814">
          <cell r="A2814">
            <v>21400</v>
          </cell>
          <cell r="B2814">
            <v>150</v>
          </cell>
        </row>
        <row r="2815">
          <cell r="A2815">
            <v>21419</v>
          </cell>
          <cell r="B2815">
            <v>150</v>
          </cell>
        </row>
        <row r="2816">
          <cell r="A2816">
            <v>21420</v>
          </cell>
          <cell r="B2816">
            <v>100</v>
          </cell>
        </row>
        <row r="2817">
          <cell r="A2817">
            <v>21430</v>
          </cell>
          <cell r="B2817">
            <v>125</v>
          </cell>
        </row>
        <row r="2818">
          <cell r="A2818">
            <v>21438</v>
          </cell>
          <cell r="B2818">
            <v>350</v>
          </cell>
        </row>
        <row r="2819">
          <cell r="A2819">
            <v>21439</v>
          </cell>
          <cell r="B2819">
            <v>100</v>
          </cell>
        </row>
        <row r="2820">
          <cell r="A2820">
            <v>21447</v>
          </cell>
          <cell r="B2820">
            <v>200</v>
          </cell>
        </row>
        <row r="2821">
          <cell r="A2821">
            <v>21448</v>
          </cell>
          <cell r="B2821">
            <v>200</v>
          </cell>
        </row>
        <row r="2822">
          <cell r="A2822">
            <v>21449</v>
          </cell>
          <cell r="B2822">
            <v>150</v>
          </cell>
        </row>
        <row r="2823">
          <cell r="A2823">
            <v>21450</v>
          </cell>
          <cell r="B2823">
            <v>150</v>
          </cell>
        </row>
        <row r="2824">
          <cell r="A2824">
            <v>21451</v>
          </cell>
          <cell r="B2824">
            <v>150</v>
          </cell>
        </row>
        <row r="2825">
          <cell r="A2825">
            <v>21475</v>
          </cell>
          <cell r="B2825">
            <v>100</v>
          </cell>
        </row>
        <row r="2826">
          <cell r="A2826">
            <v>21476</v>
          </cell>
          <cell r="B2826">
            <v>100</v>
          </cell>
        </row>
        <row r="2827">
          <cell r="A2827">
            <v>21477</v>
          </cell>
          <cell r="B2827">
            <v>100</v>
          </cell>
        </row>
        <row r="2828">
          <cell r="A2828">
            <v>21493</v>
          </cell>
          <cell r="B2828">
            <v>325</v>
          </cell>
        </row>
        <row r="2829">
          <cell r="A2829">
            <v>21514</v>
          </cell>
          <cell r="B2829">
            <v>225</v>
          </cell>
        </row>
        <row r="2830">
          <cell r="A2830">
            <v>21515</v>
          </cell>
          <cell r="B2830">
            <v>100</v>
          </cell>
        </row>
        <row r="2831">
          <cell r="A2831">
            <v>21549</v>
          </cell>
          <cell r="B2831">
            <v>100</v>
          </cell>
        </row>
        <row r="2832">
          <cell r="A2832">
            <v>21577</v>
          </cell>
          <cell r="B2832">
            <v>100</v>
          </cell>
        </row>
        <row r="2833">
          <cell r="A2833">
            <v>21578</v>
          </cell>
          <cell r="B2833">
            <v>100</v>
          </cell>
        </row>
        <row r="2834">
          <cell r="A2834">
            <v>21579</v>
          </cell>
          <cell r="B2834">
            <v>100</v>
          </cell>
        </row>
        <row r="2835">
          <cell r="A2835">
            <v>21580</v>
          </cell>
          <cell r="B2835">
            <v>100</v>
          </cell>
        </row>
        <row r="2836">
          <cell r="A2836">
            <v>21594</v>
          </cell>
          <cell r="B2836">
            <v>175</v>
          </cell>
        </row>
        <row r="2837">
          <cell r="A2837">
            <v>21597</v>
          </cell>
          <cell r="B2837">
            <v>125</v>
          </cell>
        </row>
        <row r="2838">
          <cell r="A2838">
            <v>21599</v>
          </cell>
          <cell r="B2838">
            <v>225</v>
          </cell>
        </row>
        <row r="2839">
          <cell r="A2839">
            <v>21600</v>
          </cell>
          <cell r="B2839">
            <v>225</v>
          </cell>
        </row>
        <row r="2840">
          <cell r="A2840">
            <v>21601</v>
          </cell>
          <cell r="B2840">
            <v>225</v>
          </cell>
        </row>
        <row r="2841">
          <cell r="A2841">
            <v>21602</v>
          </cell>
          <cell r="B2841">
            <v>200</v>
          </cell>
        </row>
        <row r="2842">
          <cell r="A2842">
            <v>21610</v>
          </cell>
          <cell r="B2842">
            <v>450</v>
          </cell>
        </row>
        <row r="2843">
          <cell r="A2843">
            <v>21617</v>
          </cell>
          <cell r="B2843">
            <v>1300</v>
          </cell>
        </row>
        <row r="2844">
          <cell r="A2844">
            <v>21618</v>
          </cell>
          <cell r="B2844">
            <v>1300</v>
          </cell>
        </row>
        <row r="2845">
          <cell r="A2845">
            <v>21619</v>
          </cell>
          <cell r="B2845">
            <v>1300</v>
          </cell>
        </row>
        <row r="2846">
          <cell r="A2846">
            <v>21620</v>
          </cell>
          <cell r="B2846">
            <v>100</v>
          </cell>
        </row>
        <row r="2847">
          <cell r="A2847">
            <v>21621</v>
          </cell>
          <cell r="B2847">
            <v>100</v>
          </cell>
        </row>
        <row r="2848">
          <cell r="A2848">
            <v>21661</v>
          </cell>
          <cell r="B2848">
            <v>175</v>
          </cell>
        </row>
        <row r="2849">
          <cell r="A2849">
            <v>21738</v>
          </cell>
          <cell r="B2849">
            <v>375</v>
          </cell>
        </row>
        <row r="2850">
          <cell r="A2850">
            <v>21739</v>
          </cell>
          <cell r="B2850">
            <v>375</v>
          </cell>
        </row>
        <row r="2851">
          <cell r="A2851">
            <v>21740</v>
          </cell>
          <cell r="B2851">
            <v>125</v>
          </cell>
        </row>
        <row r="2852">
          <cell r="A2852">
            <v>21741</v>
          </cell>
          <cell r="B2852">
            <v>125</v>
          </cell>
        </row>
        <row r="2853">
          <cell r="A2853">
            <v>21764</v>
          </cell>
          <cell r="B2853">
            <v>225</v>
          </cell>
        </row>
        <row r="2854">
          <cell r="A2854">
            <v>21798</v>
          </cell>
          <cell r="B2854">
            <v>200</v>
          </cell>
        </row>
        <row r="2855">
          <cell r="A2855">
            <v>21799</v>
          </cell>
          <cell r="B2855">
            <v>150</v>
          </cell>
        </row>
        <row r="2856">
          <cell r="A2856">
            <v>21800</v>
          </cell>
          <cell r="B2856">
            <v>150</v>
          </cell>
        </row>
        <row r="2857">
          <cell r="A2857">
            <v>21815</v>
          </cell>
          <cell r="B2857">
            <v>975</v>
          </cell>
        </row>
        <row r="2858">
          <cell r="A2858">
            <v>21816</v>
          </cell>
          <cell r="B2858">
            <v>975</v>
          </cell>
        </row>
        <row r="2859">
          <cell r="A2859">
            <v>21817</v>
          </cell>
          <cell r="B2859">
            <v>975</v>
          </cell>
        </row>
        <row r="2860">
          <cell r="A2860">
            <v>21818</v>
          </cell>
          <cell r="B2860">
            <v>125</v>
          </cell>
        </row>
        <row r="2861">
          <cell r="A2861">
            <v>21842</v>
          </cell>
          <cell r="B2861">
            <v>125</v>
          </cell>
        </row>
        <row r="2862">
          <cell r="A2862">
            <v>21843</v>
          </cell>
          <cell r="B2862">
            <v>125</v>
          </cell>
        </row>
        <row r="2863">
          <cell r="A2863">
            <v>21844</v>
          </cell>
          <cell r="B2863">
            <v>125</v>
          </cell>
        </row>
        <row r="2864">
          <cell r="A2864">
            <v>21845</v>
          </cell>
          <cell r="B2864">
            <v>125</v>
          </cell>
        </row>
        <row r="2865">
          <cell r="A2865">
            <v>21906</v>
          </cell>
          <cell r="B2865">
            <v>425</v>
          </cell>
        </row>
        <row r="2866">
          <cell r="A2866">
            <v>21907</v>
          </cell>
          <cell r="B2866">
            <v>425</v>
          </cell>
        </row>
        <row r="2867">
          <cell r="A2867">
            <v>21908</v>
          </cell>
          <cell r="B2867">
            <v>425</v>
          </cell>
        </row>
        <row r="2868">
          <cell r="A2868">
            <v>21909</v>
          </cell>
          <cell r="B2868">
            <v>425</v>
          </cell>
        </row>
        <row r="2869">
          <cell r="A2869">
            <v>21910</v>
          </cell>
          <cell r="B2869">
            <v>425</v>
          </cell>
        </row>
        <row r="2870">
          <cell r="A2870">
            <v>21915</v>
          </cell>
          <cell r="B2870">
            <v>150</v>
          </cell>
        </row>
        <row r="2871">
          <cell r="A2871">
            <v>21916</v>
          </cell>
          <cell r="B2871">
            <v>275</v>
          </cell>
        </row>
        <row r="2872">
          <cell r="A2872">
            <v>21941</v>
          </cell>
          <cell r="B2872">
            <v>950</v>
          </cell>
        </row>
        <row r="2873">
          <cell r="A2873">
            <v>21942</v>
          </cell>
          <cell r="B2873">
            <v>950</v>
          </cell>
        </row>
        <row r="2874">
          <cell r="A2874">
            <v>22001</v>
          </cell>
          <cell r="B2874">
            <v>125</v>
          </cell>
        </row>
        <row r="2875">
          <cell r="A2875">
            <v>22018</v>
          </cell>
          <cell r="B2875">
            <v>150</v>
          </cell>
        </row>
        <row r="2876">
          <cell r="A2876">
            <v>22021</v>
          </cell>
          <cell r="B2876">
            <v>325</v>
          </cell>
        </row>
        <row r="2877">
          <cell r="A2877">
            <v>22022</v>
          </cell>
          <cell r="B2877">
            <v>100</v>
          </cell>
        </row>
        <row r="2878">
          <cell r="A2878">
            <v>22059</v>
          </cell>
          <cell r="B2878">
            <v>1300</v>
          </cell>
        </row>
        <row r="2879">
          <cell r="A2879">
            <v>22060</v>
          </cell>
          <cell r="B2879">
            <v>100</v>
          </cell>
        </row>
        <row r="2880">
          <cell r="A2880">
            <v>22061</v>
          </cell>
          <cell r="B2880">
            <v>1300</v>
          </cell>
        </row>
        <row r="2881">
          <cell r="A2881">
            <v>22062</v>
          </cell>
          <cell r="B2881">
            <v>125</v>
          </cell>
        </row>
        <row r="2882">
          <cell r="A2882">
            <v>22063</v>
          </cell>
          <cell r="B2882">
            <v>100</v>
          </cell>
        </row>
        <row r="2883">
          <cell r="A2883">
            <v>22064</v>
          </cell>
          <cell r="B2883">
            <v>125</v>
          </cell>
        </row>
        <row r="2884">
          <cell r="A2884">
            <v>22065</v>
          </cell>
          <cell r="B2884">
            <v>150</v>
          </cell>
        </row>
        <row r="2885">
          <cell r="A2885">
            <v>22066</v>
          </cell>
          <cell r="B2885">
            <v>150</v>
          </cell>
        </row>
        <row r="2886">
          <cell r="A2886">
            <v>22067</v>
          </cell>
          <cell r="B2886">
            <v>100</v>
          </cell>
        </row>
        <row r="2887">
          <cell r="A2887">
            <v>22070</v>
          </cell>
          <cell r="B2887">
            <v>975</v>
          </cell>
        </row>
        <row r="2888">
          <cell r="A2888">
            <v>22096</v>
          </cell>
          <cell r="B2888">
            <v>350</v>
          </cell>
        </row>
        <row r="2889">
          <cell r="A2889">
            <v>22097</v>
          </cell>
          <cell r="B2889">
            <v>350</v>
          </cell>
        </row>
        <row r="2890">
          <cell r="A2890">
            <v>22121</v>
          </cell>
          <cell r="B2890">
            <v>350</v>
          </cell>
        </row>
        <row r="2891">
          <cell r="A2891">
            <v>22122</v>
          </cell>
          <cell r="B2891">
            <v>100</v>
          </cell>
        </row>
        <row r="2892">
          <cell r="A2892">
            <v>22123</v>
          </cell>
          <cell r="B2892">
            <v>1300</v>
          </cell>
        </row>
        <row r="2893">
          <cell r="A2893">
            <v>22124</v>
          </cell>
          <cell r="B2893">
            <v>1100</v>
          </cell>
        </row>
        <row r="2894">
          <cell r="A2894">
            <v>22157</v>
          </cell>
          <cell r="B2894">
            <v>150</v>
          </cell>
        </row>
        <row r="2895">
          <cell r="A2895">
            <v>22158</v>
          </cell>
          <cell r="B2895">
            <v>200</v>
          </cell>
        </row>
        <row r="2896">
          <cell r="A2896">
            <v>22159</v>
          </cell>
          <cell r="B2896">
            <v>125</v>
          </cell>
        </row>
        <row r="2897">
          <cell r="A2897">
            <v>22182</v>
          </cell>
          <cell r="B2897">
            <v>100</v>
          </cell>
        </row>
        <row r="2898">
          <cell r="A2898">
            <v>22183</v>
          </cell>
          <cell r="B2898">
            <v>100</v>
          </cell>
        </row>
        <row r="2899">
          <cell r="A2899">
            <v>22184</v>
          </cell>
          <cell r="B2899">
            <v>175</v>
          </cell>
        </row>
        <row r="2900">
          <cell r="A2900">
            <v>22211</v>
          </cell>
          <cell r="B2900">
            <v>250</v>
          </cell>
        </row>
        <row r="2901">
          <cell r="A2901">
            <v>22232</v>
          </cell>
          <cell r="B2901">
            <v>100</v>
          </cell>
        </row>
        <row r="2902">
          <cell r="A2902">
            <v>22234</v>
          </cell>
          <cell r="B2902">
            <v>1100</v>
          </cell>
        </row>
        <row r="2903">
          <cell r="A2903">
            <v>22294</v>
          </cell>
          <cell r="B2903">
            <v>125</v>
          </cell>
        </row>
        <row r="2904">
          <cell r="A2904">
            <v>22303</v>
          </cell>
          <cell r="B2904">
            <v>275</v>
          </cell>
        </row>
        <row r="2905">
          <cell r="A2905">
            <v>22304</v>
          </cell>
          <cell r="B2905">
            <v>150</v>
          </cell>
        </row>
        <row r="2906">
          <cell r="A2906">
            <v>22399</v>
          </cell>
          <cell r="B2906">
            <v>100</v>
          </cell>
        </row>
        <row r="2907">
          <cell r="A2907">
            <v>22400</v>
          </cell>
          <cell r="B2907">
            <v>100</v>
          </cell>
        </row>
        <row r="2908">
          <cell r="A2908">
            <v>22413</v>
          </cell>
          <cell r="B2908">
            <v>200</v>
          </cell>
        </row>
        <row r="2909">
          <cell r="A2909">
            <v>22422</v>
          </cell>
          <cell r="B2909">
            <v>300</v>
          </cell>
        </row>
        <row r="2910">
          <cell r="A2910">
            <v>22423</v>
          </cell>
          <cell r="B2910">
            <v>300</v>
          </cell>
        </row>
        <row r="2911">
          <cell r="A2911">
            <v>22424</v>
          </cell>
          <cell r="B2911">
            <v>300</v>
          </cell>
        </row>
        <row r="2912">
          <cell r="A2912">
            <v>22443</v>
          </cell>
          <cell r="B2912">
            <v>175</v>
          </cell>
        </row>
        <row r="2913">
          <cell r="A2913">
            <v>22444</v>
          </cell>
          <cell r="B2913">
            <v>175</v>
          </cell>
        </row>
        <row r="2914">
          <cell r="A2914">
            <v>22445</v>
          </cell>
          <cell r="B2914">
            <v>175</v>
          </cell>
        </row>
        <row r="2915">
          <cell r="A2915">
            <v>22449</v>
          </cell>
          <cell r="B2915">
            <v>150</v>
          </cell>
        </row>
        <row r="2916">
          <cell r="A2916">
            <v>22450</v>
          </cell>
          <cell r="B2916">
            <v>150</v>
          </cell>
        </row>
        <row r="2917">
          <cell r="A2917">
            <v>22451</v>
          </cell>
          <cell r="B2917">
            <v>200</v>
          </cell>
        </row>
        <row r="2918">
          <cell r="A2918">
            <v>22453</v>
          </cell>
          <cell r="B2918">
            <v>200</v>
          </cell>
        </row>
        <row r="2919">
          <cell r="A2919">
            <v>22454</v>
          </cell>
          <cell r="B2919">
            <v>175</v>
          </cell>
        </row>
        <row r="2920">
          <cell r="A2920">
            <v>22479</v>
          </cell>
          <cell r="B2920">
            <v>200</v>
          </cell>
        </row>
        <row r="2921">
          <cell r="A2921">
            <v>22480</v>
          </cell>
          <cell r="B2921">
            <v>200</v>
          </cell>
        </row>
        <row r="2922">
          <cell r="A2922">
            <v>22481</v>
          </cell>
          <cell r="B2922">
            <v>200</v>
          </cell>
        </row>
        <row r="2923">
          <cell r="A2923">
            <v>22483</v>
          </cell>
          <cell r="B2923">
            <v>200</v>
          </cell>
        </row>
        <row r="2924">
          <cell r="A2924">
            <v>22484</v>
          </cell>
          <cell r="B2924">
            <v>200</v>
          </cell>
        </row>
        <row r="2925">
          <cell r="A2925">
            <v>22499</v>
          </cell>
          <cell r="B2925">
            <v>125</v>
          </cell>
        </row>
        <row r="2926">
          <cell r="A2926">
            <v>22500</v>
          </cell>
          <cell r="B2926">
            <v>125</v>
          </cell>
        </row>
        <row r="2927">
          <cell r="A2927">
            <v>22504</v>
          </cell>
          <cell r="B2927">
            <v>225</v>
          </cell>
        </row>
        <row r="2928">
          <cell r="A2928">
            <v>22505</v>
          </cell>
          <cell r="B2928">
            <v>275</v>
          </cell>
        </row>
        <row r="2929">
          <cell r="A2929">
            <v>22506</v>
          </cell>
          <cell r="B2929">
            <v>225</v>
          </cell>
        </row>
        <row r="2930">
          <cell r="A2930">
            <v>22507</v>
          </cell>
          <cell r="B2930">
            <v>175</v>
          </cell>
        </row>
        <row r="2931">
          <cell r="A2931">
            <v>22546</v>
          </cell>
          <cell r="B2931">
            <v>150</v>
          </cell>
        </row>
        <row r="2932">
          <cell r="A2932">
            <v>22547</v>
          </cell>
          <cell r="B2932">
            <v>150</v>
          </cell>
        </row>
        <row r="2933">
          <cell r="A2933">
            <v>22581</v>
          </cell>
          <cell r="B2933">
            <v>150</v>
          </cell>
        </row>
        <row r="2934">
          <cell r="A2934">
            <v>22583</v>
          </cell>
          <cell r="B2934">
            <v>175</v>
          </cell>
        </row>
        <row r="2935">
          <cell r="A2935">
            <v>22584</v>
          </cell>
          <cell r="B2935">
            <v>100</v>
          </cell>
        </row>
        <row r="2936">
          <cell r="A2936">
            <v>22596</v>
          </cell>
          <cell r="B2936">
            <v>175</v>
          </cell>
        </row>
        <row r="2937">
          <cell r="A2937">
            <v>22609</v>
          </cell>
          <cell r="B2937">
            <v>100</v>
          </cell>
        </row>
        <row r="2938">
          <cell r="A2938">
            <v>22610</v>
          </cell>
          <cell r="B2938">
            <v>100</v>
          </cell>
        </row>
        <row r="2939">
          <cell r="A2939">
            <v>22613</v>
          </cell>
          <cell r="B2939">
            <v>175</v>
          </cell>
        </row>
        <row r="2940">
          <cell r="A2940">
            <v>22614</v>
          </cell>
          <cell r="B2940">
            <v>175</v>
          </cell>
        </row>
        <row r="2941">
          <cell r="A2941">
            <v>22615</v>
          </cell>
          <cell r="B2941">
            <v>150</v>
          </cell>
        </row>
        <row r="2942">
          <cell r="A2942">
            <v>22623</v>
          </cell>
          <cell r="B2942">
            <v>250</v>
          </cell>
        </row>
        <row r="2943">
          <cell r="A2943">
            <v>22624</v>
          </cell>
          <cell r="B2943">
            <v>250</v>
          </cell>
        </row>
        <row r="2944">
          <cell r="A2944">
            <v>22630</v>
          </cell>
          <cell r="B2944">
            <v>100</v>
          </cell>
        </row>
        <row r="2945">
          <cell r="A2945">
            <v>22631</v>
          </cell>
          <cell r="B2945">
            <v>150</v>
          </cell>
        </row>
        <row r="2946">
          <cell r="A2946">
            <v>22671</v>
          </cell>
          <cell r="B2946">
            <v>100</v>
          </cell>
        </row>
        <row r="2947">
          <cell r="A2947">
            <v>22696</v>
          </cell>
          <cell r="B2947">
            <v>100</v>
          </cell>
        </row>
        <row r="2948">
          <cell r="A2948">
            <v>22703</v>
          </cell>
          <cell r="B2948">
            <v>200</v>
          </cell>
        </row>
        <row r="2949">
          <cell r="A2949">
            <v>22713</v>
          </cell>
          <cell r="B2949">
            <v>175</v>
          </cell>
        </row>
        <row r="2950">
          <cell r="A2950">
            <v>22764</v>
          </cell>
          <cell r="B2950">
            <v>200</v>
          </cell>
        </row>
        <row r="2951">
          <cell r="A2951">
            <v>22765</v>
          </cell>
          <cell r="B2951">
            <v>175</v>
          </cell>
        </row>
        <row r="2952">
          <cell r="A2952">
            <v>22771</v>
          </cell>
          <cell r="B2952">
            <v>100</v>
          </cell>
        </row>
        <row r="2953">
          <cell r="A2953">
            <v>22825</v>
          </cell>
          <cell r="B2953">
            <v>1300</v>
          </cell>
        </row>
        <row r="2954">
          <cell r="A2954">
            <v>22826</v>
          </cell>
          <cell r="B2954">
            <v>1300</v>
          </cell>
        </row>
        <row r="2955">
          <cell r="A2955">
            <v>22827</v>
          </cell>
          <cell r="B2955">
            <v>1300</v>
          </cell>
        </row>
        <row r="2956">
          <cell r="A2956">
            <v>22828</v>
          </cell>
          <cell r="B2956">
            <v>1300</v>
          </cell>
        </row>
        <row r="2957">
          <cell r="A2957">
            <v>22829</v>
          </cell>
          <cell r="B2957">
            <v>1300</v>
          </cell>
        </row>
        <row r="2958">
          <cell r="A2958">
            <v>22848</v>
          </cell>
          <cell r="B2958">
            <v>250</v>
          </cell>
        </row>
        <row r="2959">
          <cell r="A2959">
            <v>22849</v>
          </cell>
          <cell r="B2959">
            <v>250</v>
          </cell>
        </row>
        <row r="2960">
          <cell r="A2960">
            <v>22860</v>
          </cell>
          <cell r="B2960">
            <v>1100</v>
          </cell>
        </row>
        <row r="2961">
          <cell r="A2961">
            <v>22890</v>
          </cell>
          <cell r="B2961">
            <v>125</v>
          </cell>
        </row>
        <row r="2962">
          <cell r="A2962">
            <v>22912</v>
          </cell>
          <cell r="B2962">
            <v>100</v>
          </cell>
        </row>
        <row r="2963">
          <cell r="A2963">
            <v>22914</v>
          </cell>
          <cell r="B2963">
            <v>100</v>
          </cell>
        </row>
        <row r="2964">
          <cell r="A2964">
            <v>22935</v>
          </cell>
          <cell r="B2964">
            <v>100</v>
          </cell>
        </row>
        <row r="2965">
          <cell r="A2965">
            <v>22938</v>
          </cell>
          <cell r="B2965">
            <v>150</v>
          </cell>
        </row>
        <row r="2966">
          <cell r="A2966">
            <v>22939</v>
          </cell>
          <cell r="B2966">
            <v>150</v>
          </cell>
        </row>
        <row r="2967">
          <cell r="A2967">
            <v>23007</v>
          </cell>
          <cell r="B2967">
            <v>100</v>
          </cell>
        </row>
        <row r="2968">
          <cell r="A2968">
            <v>23014</v>
          </cell>
          <cell r="B2968">
            <v>175</v>
          </cell>
        </row>
        <row r="2969">
          <cell r="A2969">
            <v>23050</v>
          </cell>
          <cell r="B2969">
            <v>275</v>
          </cell>
        </row>
        <row r="2970">
          <cell r="A2970">
            <v>23100</v>
          </cell>
          <cell r="B2970">
            <v>150</v>
          </cell>
        </row>
        <row r="2971">
          <cell r="A2971">
            <v>23124</v>
          </cell>
          <cell r="B2971">
            <v>200</v>
          </cell>
        </row>
        <row r="2972">
          <cell r="A2972">
            <v>23125</v>
          </cell>
          <cell r="B2972">
            <v>250</v>
          </cell>
        </row>
        <row r="2973">
          <cell r="A2973">
            <v>23126</v>
          </cell>
          <cell r="B2973">
            <v>250</v>
          </cell>
        </row>
        <row r="2974">
          <cell r="A2974">
            <v>23130</v>
          </cell>
          <cell r="B2974">
            <v>125</v>
          </cell>
        </row>
        <row r="2975">
          <cell r="A2975">
            <v>23144</v>
          </cell>
          <cell r="B2975">
            <v>100</v>
          </cell>
        </row>
        <row r="2976">
          <cell r="A2976">
            <v>23145</v>
          </cell>
          <cell r="B2976">
            <v>100</v>
          </cell>
        </row>
        <row r="2977">
          <cell r="A2977">
            <v>23146</v>
          </cell>
          <cell r="B2977">
            <v>100</v>
          </cell>
        </row>
        <row r="2978">
          <cell r="A2978">
            <v>23247</v>
          </cell>
          <cell r="B2978">
            <v>275</v>
          </cell>
        </row>
        <row r="2979">
          <cell r="A2979">
            <v>23248</v>
          </cell>
          <cell r="B2979">
            <v>1300</v>
          </cell>
        </row>
        <row r="2980">
          <cell r="A2980">
            <v>23249</v>
          </cell>
          <cell r="B2980">
            <v>1300</v>
          </cell>
        </row>
        <row r="2981">
          <cell r="A2981">
            <v>23267</v>
          </cell>
          <cell r="B2981">
            <v>325</v>
          </cell>
        </row>
        <row r="2982">
          <cell r="A2982">
            <v>23298</v>
          </cell>
          <cell r="B2982">
            <v>200</v>
          </cell>
        </row>
        <row r="2983">
          <cell r="A2983">
            <v>817</v>
          </cell>
          <cell r="B2983">
            <v>100</v>
          </cell>
        </row>
        <row r="2984">
          <cell r="A2984">
            <v>830</v>
          </cell>
          <cell r="B2984">
            <v>675</v>
          </cell>
        </row>
        <row r="2985">
          <cell r="A2985">
            <v>831</v>
          </cell>
          <cell r="B2985">
            <v>500</v>
          </cell>
        </row>
        <row r="2986">
          <cell r="A2986">
            <v>832</v>
          </cell>
          <cell r="B2986">
            <v>675</v>
          </cell>
        </row>
        <row r="2987">
          <cell r="A2987">
            <v>833</v>
          </cell>
          <cell r="B2987">
            <v>1100</v>
          </cell>
        </row>
        <row r="2988">
          <cell r="A2988">
            <v>834</v>
          </cell>
          <cell r="B2988">
            <v>675</v>
          </cell>
        </row>
        <row r="2989">
          <cell r="A2989">
            <v>835</v>
          </cell>
          <cell r="B2989">
            <v>675</v>
          </cell>
        </row>
        <row r="2990">
          <cell r="A2990">
            <v>836</v>
          </cell>
          <cell r="B2990">
            <v>275</v>
          </cell>
        </row>
        <row r="2991">
          <cell r="A2991">
            <v>837</v>
          </cell>
          <cell r="B2991">
            <v>1100</v>
          </cell>
        </row>
        <row r="2992">
          <cell r="A2992">
            <v>838</v>
          </cell>
          <cell r="B2992">
            <v>200</v>
          </cell>
        </row>
        <row r="2993">
          <cell r="A2993">
            <v>839</v>
          </cell>
          <cell r="B2993">
            <v>675</v>
          </cell>
        </row>
        <row r="2994">
          <cell r="A2994">
            <v>840</v>
          </cell>
          <cell r="B2994">
            <v>1100</v>
          </cell>
        </row>
        <row r="2995">
          <cell r="A2995">
            <v>841</v>
          </cell>
          <cell r="B2995">
            <v>1100</v>
          </cell>
        </row>
        <row r="2996">
          <cell r="A2996">
            <v>844</v>
          </cell>
          <cell r="B2996">
            <v>200</v>
          </cell>
        </row>
        <row r="2997">
          <cell r="A2997">
            <v>845</v>
          </cell>
          <cell r="B2997">
            <v>200</v>
          </cell>
        </row>
        <row r="2998">
          <cell r="A2998">
            <v>846</v>
          </cell>
          <cell r="B2998">
            <v>100</v>
          </cell>
        </row>
        <row r="2999">
          <cell r="A2999">
            <v>847</v>
          </cell>
          <cell r="B2999">
            <v>1100</v>
          </cell>
        </row>
        <row r="3000">
          <cell r="A3000">
            <v>848</v>
          </cell>
          <cell r="B3000">
            <v>825</v>
          </cell>
        </row>
        <row r="3001">
          <cell r="A3001">
            <v>849</v>
          </cell>
          <cell r="B3001">
            <v>675</v>
          </cell>
        </row>
        <row r="3002">
          <cell r="A3002">
            <v>850</v>
          </cell>
          <cell r="B3002">
            <v>825</v>
          </cell>
        </row>
        <row r="3003">
          <cell r="A3003">
            <v>851</v>
          </cell>
          <cell r="B3003">
            <v>100</v>
          </cell>
        </row>
        <row r="3004">
          <cell r="A3004">
            <v>852</v>
          </cell>
          <cell r="B3004">
            <v>100</v>
          </cell>
        </row>
        <row r="3005">
          <cell r="A3005">
            <v>854</v>
          </cell>
          <cell r="B3005">
            <v>125</v>
          </cell>
        </row>
        <row r="3006">
          <cell r="A3006">
            <v>855</v>
          </cell>
          <cell r="B3006">
            <v>100</v>
          </cell>
        </row>
        <row r="3007">
          <cell r="A3007">
            <v>856</v>
          </cell>
          <cell r="B3007">
            <v>100</v>
          </cell>
        </row>
        <row r="3008">
          <cell r="A3008">
            <v>857</v>
          </cell>
          <cell r="B3008">
            <v>125</v>
          </cell>
        </row>
        <row r="3009">
          <cell r="A3009">
            <v>858</v>
          </cell>
          <cell r="B3009">
            <v>150</v>
          </cell>
        </row>
        <row r="3010">
          <cell r="A3010">
            <v>859</v>
          </cell>
          <cell r="B3010">
            <v>675</v>
          </cell>
        </row>
        <row r="3011">
          <cell r="A3011">
            <v>860</v>
          </cell>
          <cell r="B3011">
            <v>100</v>
          </cell>
        </row>
        <row r="3012">
          <cell r="A3012">
            <v>861</v>
          </cell>
          <cell r="B3012">
            <v>100</v>
          </cell>
        </row>
        <row r="3013">
          <cell r="A3013">
            <v>862</v>
          </cell>
          <cell r="B3013">
            <v>100</v>
          </cell>
        </row>
        <row r="3014">
          <cell r="A3014">
            <v>863</v>
          </cell>
          <cell r="B3014">
            <v>150</v>
          </cell>
        </row>
        <row r="3015">
          <cell r="A3015">
            <v>864</v>
          </cell>
          <cell r="B3015">
            <v>125</v>
          </cell>
        </row>
        <row r="3016">
          <cell r="A3016">
            <v>865</v>
          </cell>
          <cell r="B3016">
            <v>175</v>
          </cell>
        </row>
        <row r="3017">
          <cell r="A3017">
            <v>866</v>
          </cell>
          <cell r="B3017">
            <v>175</v>
          </cell>
        </row>
        <row r="3018">
          <cell r="A3018">
            <v>867</v>
          </cell>
          <cell r="B3018">
            <v>300</v>
          </cell>
        </row>
        <row r="3019">
          <cell r="A3019">
            <v>868</v>
          </cell>
          <cell r="B3019">
            <v>300</v>
          </cell>
        </row>
        <row r="3020">
          <cell r="A3020">
            <v>869</v>
          </cell>
          <cell r="B3020">
            <v>300</v>
          </cell>
        </row>
        <row r="3021">
          <cell r="A3021">
            <v>870</v>
          </cell>
          <cell r="B3021">
            <v>950</v>
          </cell>
        </row>
        <row r="3022">
          <cell r="A3022">
            <v>871</v>
          </cell>
          <cell r="B3022">
            <v>675</v>
          </cell>
        </row>
        <row r="3023">
          <cell r="A3023">
            <v>872</v>
          </cell>
          <cell r="B3023">
            <v>700</v>
          </cell>
        </row>
        <row r="3024">
          <cell r="A3024">
            <v>873</v>
          </cell>
          <cell r="B3024">
            <v>200</v>
          </cell>
        </row>
        <row r="3025">
          <cell r="A3025">
            <v>874</v>
          </cell>
          <cell r="B3025">
            <v>200</v>
          </cell>
        </row>
        <row r="3026">
          <cell r="A3026">
            <v>875</v>
          </cell>
          <cell r="B3026">
            <v>950</v>
          </cell>
        </row>
        <row r="3027">
          <cell r="A3027">
            <v>876</v>
          </cell>
          <cell r="B3027">
            <v>125</v>
          </cell>
        </row>
        <row r="3028">
          <cell r="A3028">
            <v>877</v>
          </cell>
          <cell r="B3028">
            <v>125</v>
          </cell>
        </row>
        <row r="3029">
          <cell r="A3029">
            <v>878</v>
          </cell>
          <cell r="B3029">
            <v>675</v>
          </cell>
        </row>
        <row r="3030">
          <cell r="A3030">
            <v>1110</v>
          </cell>
          <cell r="B3030">
            <v>100</v>
          </cell>
        </row>
        <row r="3031">
          <cell r="A3031">
            <v>1111</v>
          </cell>
          <cell r="B3031">
            <v>100</v>
          </cell>
        </row>
        <row r="3032">
          <cell r="A3032">
            <v>1112</v>
          </cell>
          <cell r="B3032">
            <v>100</v>
          </cell>
        </row>
        <row r="3033">
          <cell r="A3033">
            <v>1113</v>
          </cell>
          <cell r="B3033">
            <v>125</v>
          </cell>
        </row>
        <row r="3034">
          <cell r="A3034">
            <v>1114</v>
          </cell>
          <cell r="B3034">
            <v>700</v>
          </cell>
        </row>
        <row r="3035">
          <cell r="A3035">
            <v>1115</v>
          </cell>
          <cell r="B3035">
            <v>125</v>
          </cell>
        </row>
        <row r="3036">
          <cell r="A3036">
            <v>1116</v>
          </cell>
          <cell r="B3036">
            <v>100</v>
          </cell>
        </row>
        <row r="3037">
          <cell r="A3037">
            <v>1117</v>
          </cell>
          <cell r="B3037">
            <v>175</v>
          </cell>
        </row>
        <row r="3038">
          <cell r="A3038">
            <v>1118</v>
          </cell>
          <cell r="B3038">
            <v>175</v>
          </cell>
        </row>
        <row r="3039">
          <cell r="A3039">
            <v>1119</v>
          </cell>
          <cell r="B3039">
            <v>250</v>
          </cell>
        </row>
        <row r="3040">
          <cell r="A3040">
            <v>1120</v>
          </cell>
          <cell r="B3040">
            <v>250</v>
          </cell>
        </row>
        <row r="3041">
          <cell r="A3041">
            <v>1121</v>
          </cell>
          <cell r="B3041">
            <v>675</v>
          </cell>
        </row>
        <row r="3042">
          <cell r="A3042">
            <v>1122</v>
          </cell>
          <cell r="B3042">
            <v>125</v>
          </cell>
        </row>
        <row r="3043">
          <cell r="A3043">
            <v>1123</v>
          </cell>
          <cell r="B3043">
            <v>125</v>
          </cell>
        </row>
        <row r="3044">
          <cell r="A3044">
            <v>1124</v>
          </cell>
          <cell r="B3044">
            <v>125</v>
          </cell>
        </row>
        <row r="3045">
          <cell r="A3045">
            <v>1125</v>
          </cell>
          <cell r="B3045">
            <v>950</v>
          </cell>
        </row>
        <row r="3046">
          <cell r="A3046">
            <v>1126</v>
          </cell>
          <cell r="B3046">
            <v>950</v>
          </cell>
        </row>
        <row r="3047">
          <cell r="A3047">
            <v>1127</v>
          </cell>
          <cell r="B3047">
            <v>950</v>
          </cell>
        </row>
        <row r="3048">
          <cell r="A3048">
            <v>1128</v>
          </cell>
          <cell r="B3048">
            <v>950</v>
          </cell>
        </row>
        <row r="3049">
          <cell r="A3049">
            <v>1129</v>
          </cell>
          <cell r="B3049">
            <v>950</v>
          </cell>
        </row>
        <row r="3050">
          <cell r="A3050">
            <v>1130</v>
          </cell>
          <cell r="B3050">
            <v>1100</v>
          </cell>
        </row>
        <row r="3051">
          <cell r="A3051">
            <v>1131</v>
          </cell>
          <cell r="B3051">
            <v>1100</v>
          </cell>
        </row>
        <row r="3052">
          <cell r="A3052">
            <v>1132</v>
          </cell>
          <cell r="B3052">
            <v>1100</v>
          </cell>
        </row>
        <row r="3053">
          <cell r="A3053">
            <v>1133</v>
          </cell>
          <cell r="B3053">
            <v>175</v>
          </cell>
        </row>
        <row r="3054">
          <cell r="A3054">
            <v>1134</v>
          </cell>
          <cell r="B3054">
            <v>1100</v>
          </cell>
        </row>
        <row r="3055">
          <cell r="A3055">
            <v>1135</v>
          </cell>
          <cell r="B3055">
            <v>675</v>
          </cell>
        </row>
        <row r="3056">
          <cell r="A3056">
            <v>1136</v>
          </cell>
          <cell r="B3056">
            <v>675</v>
          </cell>
        </row>
        <row r="3057">
          <cell r="A3057">
            <v>1137</v>
          </cell>
          <cell r="B3057">
            <v>1100</v>
          </cell>
        </row>
        <row r="3058">
          <cell r="A3058">
            <v>1179</v>
          </cell>
          <cell r="B3058">
            <v>675</v>
          </cell>
        </row>
        <row r="3059">
          <cell r="A3059">
            <v>1180</v>
          </cell>
          <cell r="B3059">
            <v>175</v>
          </cell>
        </row>
        <row r="3060">
          <cell r="A3060">
            <v>1181</v>
          </cell>
          <cell r="B3060">
            <v>700</v>
          </cell>
        </row>
        <row r="3061">
          <cell r="A3061">
            <v>1182</v>
          </cell>
          <cell r="B3061">
            <v>1100</v>
          </cell>
        </row>
        <row r="3062">
          <cell r="A3062">
            <v>1183</v>
          </cell>
          <cell r="B3062">
            <v>950</v>
          </cell>
        </row>
        <row r="3063">
          <cell r="A3063">
            <v>1238</v>
          </cell>
          <cell r="B3063">
            <v>125</v>
          </cell>
        </row>
        <row r="3064">
          <cell r="A3064">
            <v>1239</v>
          </cell>
          <cell r="B3064">
            <v>675</v>
          </cell>
        </row>
        <row r="3065">
          <cell r="A3065">
            <v>1240</v>
          </cell>
          <cell r="B3065">
            <v>950</v>
          </cell>
        </row>
        <row r="3066">
          <cell r="A3066">
            <v>1636</v>
          </cell>
          <cell r="B3066">
            <v>1100</v>
          </cell>
        </row>
        <row r="3067">
          <cell r="A3067">
            <v>1637</v>
          </cell>
          <cell r="B3067">
            <v>825</v>
          </cell>
        </row>
        <row r="3068">
          <cell r="A3068">
            <v>1638</v>
          </cell>
          <cell r="B3068">
            <v>1100</v>
          </cell>
        </row>
        <row r="3069">
          <cell r="A3069">
            <v>1641</v>
          </cell>
          <cell r="B3069">
            <v>675</v>
          </cell>
        </row>
        <row r="3070">
          <cell r="A3070">
            <v>1647</v>
          </cell>
          <cell r="B3070">
            <v>675</v>
          </cell>
        </row>
        <row r="3071">
          <cell r="A3071">
            <v>2481</v>
          </cell>
          <cell r="B3071">
            <v>150</v>
          </cell>
        </row>
        <row r="3072">
          <cell r="A3072">
            <v>2603</v>
          </cell>
          <cell r="B3072">
            <v>175</v>
          </cell>
        </row>
        <row r="3073">
          <cell r="A3073">
            <v>2745</v>
          </cell>
          <cell r="B3073">
            <v>125</v>
          </cell>
        </row>
        <row r="3074">
          <cell r="A3074">
            <v>2940</v>
          </cell>
          <cell r="B3074">
            <v>125</v>
          </cell>
        </row>
        <row r="3075">
          <cell r="A3075">
            <v>3294</v>
          </cell>
          <cell r="B3075">
            <v>150</v>
          </cell>
        </row>
        <row r="3076">
          <cell r="A3076">
            <v>3326</v>
          </cell>
          <cell r="B3076">
            <v>200</v>
          </cell>
        </row>
        <row r="3077">
          <cell r="A3077">
            <v>3327</v>
          </cell>
          <cell r="B3077">
            <v>100</v>
          </cell>
        </row>
        <row r="3078">
          <cell r="A3078">
            <v>3328</v>
          </cell>
          <cell r="B3078">
            <v>100</v>
          </cell>
        </row>
        <row r="3079">
          <cell r="A3079">
            <v>3329</v>
          </cell>
          <cell r="B3079">
            <v>100</v>
          </cell>
        </row>
        <row r="3080">
          <cell r="A3080">
            <v>3330</v>
          </cell>
          <cell r="B3080">
            <v>100</v>
          </cell>
        </row>
        <row r="3081">
          <cell r="A3081">
            <v>3331</v>
          </cell>
          <cell r="B3081">
            <v>100</v>
          </cell>
        </row>
        <row r="3082">
          <cell r="A3082">
            <v>3332</v>
          </cell>
          <cell r="B3082">
            <v>100</v>
          </cell>
        </row>
        <row r="3083">
          <cell r="A3083">
            <v>3333</v>
          </cell>
          <cell r="B3083">
            <v>100</v>
          </cell>
        </row>
        <row r="3084">
          <cell r="A3084">
            <v>3334</v>
          </cell>
          <cell r="B3084">
            <v>200</v>
          </cell>
        </row>
        <row r="3085">
          <cell r="A3085">
            <v>3335</v>
          </cell>
          <cell r="B3085">
            <v>200</v>
          </cell>
        </row>
        <row r="3086">
          <cell r="A3086">
            <v>3336</v>
          </cell>
          <cell r="B3086">
            <v>100</v>
          </cell>
        </row>
        <row r="3087">
          <cell r="A3087">
            <v>3340</v>
          </cell>
          <cell r="B3087">
            <v>100</v>
          </cell>
        </row>
        <row r="3088">
          <cell r="A3088">
            <v>3354</v>
          </cell>
          <cell r="B3088">
            <v>100</v>
          </cell>
        </row>
        <row r="3089">
          <cell r="A3089">
            <v>3355</v>
          </cell>
          <cell r="B3089">
            <v>100</v>
          </cell>
        </row>
        <row r="3090">
          <cell r="A3090">
            <v>3356</v>
          </cell>
          <cell r="B3090">
            <v>100</v>
          </cell>
        </row>
        <row r="3091">
          <cell r="A3091">
            <v>3357</v>
          </cell>
          <cell r="B3091">
            <v>100</v>
          </cell>
        </row>
        <row r="3092">
          <cell r="A3092">
            <v>3358</v>
          </cell>
          <cell r="B3092">
            <v>125</v>
          </cell>
        </row>
        <row r="3093">
          <cell r="A3093">
            <v>3741</v>
          </cell>
          <cell r="B3093">
            <v>150</v>
          </cell>
        </row>
        <row r="3094">
          <cell r="A3094">
            <v>3751</v>
          </cell>
          <cell r="B3094">
            <v>100</v>
          </cell>
        </row>
        <row r="3095">
          <cell r="A3095">
            <v>3752</v>
          </cell>
          <cell r="B3095">
            <v>100</v>
          </cell>
        </row>
        <row r="3096">
          <cell r="A3096">
            <v>3753</v>
          </cell>
          <cell r="B3096">
            <v>100</v>
          </cell>
        </row>
        <row r="3097">
          <cell r="A3097">
            <v>3754</v>
          </cell>
          <cell r="B3097">
            <v>100</v>
          </cell>
        </row>
        <row r="3098">
          <cell r="A3098">
            <v>3755</v>
          </cell>
          <cell r="B3098">
            <v>100</v>
          </cell>
        </row>
        <row r="3099">
          <cell r="A3099">
            <v>3756</v>
          </cell>
          <cell r="B3099">
            <v>100</v>
          </cell>
        </row>
        <row r="3100">
          <cell r="A3100">
            <v>3757</v>
          </cell>
          <cell r="B3100">
            <v>150</v>
          </cell>
        </row>
        <row r="3101">
          <cell r="A3101">
            <v>3758</v>
          </cell>
          <cell r="B3101">
            <v>100</v>
          </cell>
        </row>
        <row r="3102">
          <cell r="A3102">
            <v>3759</v>
          </cell>
          <cell r="B3102">
            <v>100</v>
          </cell>
        </row>
        <row r="3103">
          <cell r="A3103">
            <v>3776</v>
          </cell>
          <cell r="B3103">
            <v>150</v>
          </cell>
        </row>
        <row r="3104">
          <cell r="A3104">
            <v>3777</v>
          </cell>
          <cell r="B3104">
            <v>100</v>
          </cell>
        </row>
        <row r="3105">
          <cell r="A3105">
            <v>3778</v>
          </cell>
          <cell r="B3105">
            <v>100</v>
          </cell>
        </row>
        <row r="3106">
          <cell r="A3106">
            <v>3779</v>
          </cell>
          <cell r="B3106">
            <v>100</v>
          </cell>
        </row>
        <row r="3107">
          <cell r="A3107">
            <v>3781</v>
          </cell>
          <cell r="B3107">
            <v>175</v>
          </cell>
        </row>
        <row r="3108">
          <cell r="A3108">
            <v>3816</v>
          </cell>
          <cell r="B3108">
            <v>100</v>
          </cell>
        </row>
        <row r="3109">
          <cell r="A3109">
            <v>10651</v>
          </cell>
          <cell r="B3109">
            <v>1100</v>
          </cell>
        </row>
        <row r="3110">
          <cell r="A3110">
            <v>10731</v>
          </cell>
          <cell r="B3110">
            <v>300</v>
          </cell>
        </row>
        <row r="3111">
          <cell r="A3111">
            <v>10812</v>
          </cell>
          <cell r="B3111">
            <v>675</v>
          </cell>
        </row>
        <row r="3112">
          <cell r="A3112">
            <v>11009</v>
          </cell>
          <cell r="B3112">
            <v>100</v>
          </cell>
        </row>
        <row r="3113">
          <cell r="A3113">
            <v>11238</v>
          </cell>
          <cell r="B3113">
            <v>175</v>
          </cell>
        </row>
        <row r="3114">
          <cell r="A3114">
            <v>11239</v>
          </cell>
          <cell r="B3114">
            <v>700</v>
          </cell>
        </row>
        <row r="3115">
          <cell r="A3115">
            <v>11240</v>
          </cell>
          <cell r="B3115">
            <v>675</v>
          </cell>
        </row>
        <row r="3116">
          <cell r="A3116">
            <v>11525</v>
          </cell>
          <cell r="B3116">
            <v>675</v>
          </cell>
        </row>
        <row r="3117">
          <cell r="A3117">
            <v>11536</v>
          </cell>
          <cell r="B3117">
            <v>950</v>
          </cell>
        </row>
        <row r="3118">
          <cell r="A3118">
            <v>11572</v>
          </cell>
          <cell r="B3118">
            <v>100</v>
          </cell>
        </row>
        <row r="3119">
          <cell r="A3119">
            <v>16821</v>
          </cell>
          <cell r="B3119">
            <v>675</v>
          </cell>
        </row>
        <row r="3120">
          <cell r="A3120">
            <v>16934</v>
          </cell>
          <cell r="B3120">
            <v>675</v>
          </cell>
        </row>
        <row r="3121">
          <cell r="A3121">
            <v>16988</v>
          </cell>
          <cell r="B3121">
            <v>175</v>
          </cell>
        </row>
        <row r="3122">
          <cell r="A3122">
            <v>17094</v>
          </cell>
          <cell r="B3122">
            <v>200</v>
          </cell>
        </row>
        <row r="3123">
          <cell r="A3123">
            <v>17095</v>
          </cell>
          <cell r="B3123">
            <v>175</v>
          </cell>
        </row>
        <row r="3124">
          <cell r="A3124">
            <v>17096</v>
          </cell>
          <cell r="B3124">
            <v>175</v>
          </cell>
        </row>
        <row r="3125">
          <cell r="A3125">
            <v>17097</v>
          </cell>
          <cell r="B3125">
            <v>200</v>
          </cell>
        </row>
        <row r="3126">
          <cell r="A3126">
            <v>17098</v>
          </cell>
          <cell r="B3126">
            <v>200</v>
          </cell>
        </row>
        <row r="3127">
          <cell r="A3127">
            <v>17099</v>
          </cell>
          <cell r="B3127">
            <v>175</v>
          </cell>
        </row>
        <row r="3128">
          <cell r="A3128">
            <v>17100</v>
          </cell>
          <cell r="B3128">
            <v>100</v>
          </cell>
        </row>
        <row r="3129">
          <cell r="A3129">
            <v>17101</v>
          </cell>
          <cell r="B3129">
            <v>100</v>
          </cell>
        </row>
        <row r="3130">
          <cell r="A3130">
            <v>17102</v>
          </cell>
          <cell r="B3130">
            <v>125</v>
          </cell>
        </row>
        <row r="3131">
          <cell r="A3131">
            <v>17104</v>
          </cell>
          <cell r="B3131">
            <v>175</v>
          </cell>
        </row>
        <row r="3132">
          <cell r="A3132">
            <v>17105</v>
          </cell>
          <cell r="B3132">
            <v>200</v>
          </cell>
        </row>
        <row r="3133">
          <cell r="A3133">
            <v>17106</v>
          </cell>
          <cell r="B3133">
            <v>125</v>
          </cell>
        </row>
        <row r="3134">
          <cell r="A3134">
            <v>17107</v>
          </cell>
          <cell r="B3134">
            <v>200</v>
          </cell>
        </row>
        <row r="3135">
          <cell r="A3135">
            <v>17108</v>
          </cell>
          <cell r="B3135">
            <v>125</v>
          </cell>
        </row>
        <row r="3136">
          <cell r="A3136">
            <v>17109</v>
          </cell>
          <cell r="B3136">
            <v>200</v>
          </cell>
        </row>
        <row r="3137">
          <cell r="A3137">
            <v>17110</v>
          </cell>
          <cell r="B3137">
            <v>1100</v>
          </cell>
        </row>
        <row r="3138">
          <cell r="A3138">
            <v>17111</v>
          </cell>
          <cell r="B3138">
            <v>100</v>
          </cell>
        </row>
        <row r="3139">
          <cell r="A3139">
            <v>17294</v>
          </cell>
          <cell r="B3139">
            <v>1100</v>
          </cell>
        </row>
        <row r="3140">
          <cell r="A3140">
            <v>17332</v>
          </cell>
          <cell r="B3140">
            <v>1100</v>
          </cell>
        </row>
        <row r="3141">
          <cell r="A3141">
            <v>17333</v>
          </cell>
          <cell r="B3141">
            <v>1100</v>
          </cell>
        </row>
        <row r="3142">
          <cell r="A3142">
            <v>17513</v>
          </cell>
          <cell r="B3142">
            <v>125</v>
          </cell>
        </row>
        <row r="3143">
          <cell r="A3143">
            <v>17582</v>
          </cell>
          <cell r="B3143">
            <v>950</v>
          </cell>
        </row>
        <row r="3144">
          <cell r="A3144">
            <v>17592</v>
          </cell>
          <cell r="B3144">
            <v>100</v>
          </cell>
        </row>
        <row r="3145">
          <cell r="A3145">
            <v>17593</v>
          </cell>
          <cell r="B3145">
            <v>100</v>
          </cell>
        </row>
        <row r="3146">
          <cell r="A3146">
            <v>17595</v>
          </cell>
          <cell r="B3146">
            <v>175</v>
          </cell>
        </row>
        <row r="3147">
          <cell r="A3147">
            <v>17598</v>
          </cell>
          <cell r="B3147">
            <v>100</v>
          </cell>
        </row>
        <row r="3148">
          <cell r="A3148">
            <v>17599</v>
          </cell>
          <cell r="B3148">
            <v>175</v>
          </cell>
        </row>
        <row r="3149">
          <cell r="A3149">
            <v>17603</v>
          </cell>
          <cell r="B3149">
            <v>125</v>
          </cell>
        </row>
        <row r="3150">
          <cell r="A3150">
            <v>17605</v>
          </cell>
          <cell r="B3150">
            <v>150</v>
          </cell>
        </row>
        <row r="3151">
          <cell r="A3151">
            <v>17606</v>
          </cell>
          <cell r="B3151">
            <v>150</v>
          </cell>
        </row>
        <row r="3152">
          <cell r="A3152">
            <v>17607</v>
          </cell>
          <cell r="B3152">
            <v>150</v>
          </cell>
        </row>
        <row r="3153">
          <cell r="A3153">
            <v>17898</v>
          </cell>
          <cell r="B3153">
            <v>200</v>
          </cell>
        </row>
        <row r="3154">
          <cell r="A3154">
            <v>18590</v>
          </cell>
          <cell r="B3154">
            <v>100</v>
          </cell>
        </row>
        <row r="3155">
          <cell r="A3155">
            <v>19073</v>
          </cell>
          <cell r="B3155">
            <v>175</v>
          </cell>
        </row>
        <row r="3156">
          <cell r="A3156">
            <v>19239</v>
          </cell>
          <cell r="B3156">
            <v>100</v>
          </cell>
        </row>
        <row r="3157">
          <cell r="A3157">
            <v>19384</v>
          </cell>
          <cell r="B3157">
            <v>675</v>
          </cell>
        </row>
        <row r="3158">
          <cell r="A3158">
            <v>19867</v>
          </cell>
          <cell r="B3158">
            <v>250</v>
          </cell>
        </row>
        <row r="3159">
          <cell r="A3159">
            <v>19868</v>
          </cell>
          <cell r="B3159">
            <v>225</v>
          </cell>
        </row>
        <row r="3160">
          <cell r="A3160">
            <v>19869</v>
          </cell>
          <cell r="B3160">
            <v>225</v>
          </cell>
        </row>
        <row r="3161">
          <cell r="A3161">
            <v>20223</v>
          </cell>
          <cell r="B3161">
            <v>950</v>
          </cell>
        </row>
        <row r="3162">
          <cell r="A3162">
            <v>20224</v>
          </cell>
          <cell r="B3162">
            <v>1100</v>
          </cell>
        </row>
        <row r="3163">
          <cell r="A3163">
            <v>20273</v>
          </cell>
          <cell r="B3163">
            <v>100</v>
          </cell>
        </row>
        <row r="3164">
          <cell r="A3164">
            <v>20274</v>
          </cell>
          <cell r="B3164">
            <v>200</v>
          </cell>
        </row>
        <row r="3165">
          <cell r="A3165">
            <v>20275</v>
          </cell>
          <cell r="B3165">
            <v>125</v>
          </cell>
        </row>
        <row r="3166">
          <cell r="A3166">
            <v>20337</v>
          </cell>
          <cell r="B3166">
            <v>100</v>
          </cell>
        </row>
        <row r="3167">
          <cell r="A3167">
            <v>20338</v>
          </cell>
          <cell r="B3167">
            <v>100</v>
          </cell>
        </row>
        <row r="3168">
          <cell r="A3168">
            <v>20401</v>
          </cell>
          <cell r="B3168">
            <v>200</v>
          </cell>
        </row>
        <row r="3169">
          <cell r="A3169">
            <v>20402</v>
          </cell>
          <cell r="B3169">
            <v>1100</v>
          </cell>
        </row>
        <row r="3170">
          <cell r="A3170">
            <v>20403</v>
          </cell>
          <cell r="B3170">
            <v>1100</v>
          </cell>
        </row>
        <row r="3171">
          <cell r="A3171">
            <v>20404</v>
          </cell>
          <cell r="B3171">
            <v>200</v>
          </cell>
        </row>
        <row r="3172">
          <cell r="A3172">
            <v>20405</v>
          </cell>
          <cell r="B3172">
            <v>1100</v>
          </cell>
        </row>
        <row r="3173">
          <cell r="A3173">
            <v>20406</v>
          </cell>
          <cell r="B3173">
            <v>700</v>
          </cell>
        </row>
        <row r="3174">
          <cell r="A3174">
            <v>20554</v>
          </cell>
          <cell r="B3174">
            <v>175</v>
          </cell>
        </row>
        <row r="3175">
          <cell r="A3175">
            <v>20693</v>
          </cell>
          <cell r="B3175">
            <v>175</v>
          </cell>
        </row>
        <row r="3176">
          <cell r="A3176">
            <v>20947</v>
          </cell>
          <cell r="B3176">
            <v>125</v>
          </cell>
        </row>
        <row r="3177">
          <cell r="A3177">
            <v>20948</v>
          </cell>
          <cell r="B3177">
            <v>175</v>
          </cell>
        </row>
        <row r="3178">
          <cell r="A3178">
            <v>20949</v>
          </cell>
          <cell r="B3178">
            <v>100</v>
          </cell>
        </row>
        <row r="3179">
          <cell r="A3179">
            <v>20950</v>
          </cell>
          <cell r="B3179">
            <v>100</v>
          </cell>
        </row>
        <row r="3180">
          <cell r="A3180">
            <v>20954</v>
          </cell>
          <cell r="B3180">
            <v>100</v>
          </cell>
        </row>
        <row r="3181">
          <cell r="A3181">
            <v>21591</v>
          </cell>
          <cell r="B3181">
            <v>675</v>
          </cell>
        </row>
        <row r="3182">
          <cell r="A3182">
            <v>21592</v>
          </cell>
          <cell r="B3182">
            <v>675</v>
          </cell>
        </row>
        <row r="3183">
          <cell r="A3183">
            <v>21593</v>
          </cell>
          <cell r="B3183">
            <v>675</v>
          </cell>
        </row>
        <row r="3184">
          <cell r="A3184">
            <v>21670</v>
          </cell>
          <cell r="B3184">
            <v>150</v>
          </cell>
        </row>
        <row r="3185">
          <cell r="A3185">
            <v>21671</v>
          </cell>
          <cell r="B3185">
            <v>150</v>
          </cell>
        </row>
        <row r="3186">
          <cell r="A3186">
            <v>21672</v>
          </cell>
          <cell r="B3186">
            <v>150</v>
          </cell>
        </row>
        <row r="3187">
          <cell r="A3187">
            <v>22267</v>
          </cell>
          <cell r="B3187">
            <v>175</v>
          </cell>
        </row>
        <row r="3188">
          <cell r="A3188">
            <v>22378</v>
          </cell>
          <cell r="B3188">
            <v>100</v>
          </cell>
        </row>
        <row r="3189">
          <cell r="A3189">
            <v>22404</v>
          </cell>
          <cell r="B3189">
            <v>125</v>
          </cell>
        </row>
        <row r="3190">
          <cell r="A3190">
            <v>22414</v>
          </cell>
          <cell r="B3190">
            <v>1100</v>
          </cell>
        </row>
        <row r="3191">
          <cell r="A3191">
            <v>22685</v>
          </cell>
          <cell r="B3191">
            <v>275</v>
          </cell>
        </row>
        <row r="3192">
          <cell r="A3192">
            <v>22837</v>
          </cell>
          <cell r="B3192">
            <v>100</v>
          </cell>
        </row>
        <row r="3193">
          <cell r="A3193">
            <v>22838</v>
          </cell>
          <cell r="B3193">
            <v>100</v>
          </cell>
        </row>
        <row r="3194">
          <cell r="A3194">
            <v>23360</v>
          </cell>
          <cell r="B3194">
            <v>675</v>
          </cell>
        </row>
        <row r="3195">
          <cell r="A3195">
            <v>23361</v>
          </cell>
          <cell r="B3195">
            <v>275</v>
          </cell>
        </row>
        <row r="3196">
          <cell r="B3196">
            <v>1100</v>
          </cell>
        </row>
        <row r="3197">
          <cell r="B3197">
            <v>1300</v>
          </cell>
        </row>
        <row r="3198">
          <cell r="B3198">
            <v>1300</v>
          </cell>
        </row>
        <row r="3199">
          <cell r="B3199">
            <v>1300</v>
          </cell>
        </row>
        <row r="3200">
          <cell r="B3200">
            <v>1300</v>
          </cell>
        </row>
        <row r="3201">
          <cell r="B3201">
            <v>1300</v>
          </cell>
        </row>
        <row r="3202">
          <cell r="B3202">
            <v>1300</v>
          </cell>
        </row>
        <row r="3203">
          <cell r="B3203">
            <v>1300</v>
          </cell>
        </row>
        <row r="3204">
          <cell r="B3204">
            <v>1300</v>
          </cell>
        </row>
        <row r="3205">
          <cell r="B3205">
            <v>125</v>
          </cell>
        </row>
        <row r="3206">
          <cell r="B3206">
            <v>225</v>
          </cell>
        </row>
        <row r="3207">
          <cell r="B3207">
            <v>125</v>
          </cell>
        </row>
        <row r="3208">
          <cell r="B3208">
            <v>100</v>
          </cell>
        </row>
        <row r="3209">
          <cell r="B3209">
            <v>275</v>
          </cell>
        </row>
        <row r="3210">
          <cell r="B3210">
            <v>100</v>
          </cell>
        </row>
        <row r="3211">
          <cell r="B3211">
            <v>150</v>
          </cell>
        </row>
        <row r="3212">
          <cell r="B3212">
            <v>200</v>
          </cell>
        </row>
        <row r="3213">
          <cell r="B3213">
            <v>150</v>
          </cell>
        </row>
        <row r="3214">
          <cell r="B3214">
            <v>100</v>
          </cell>
        </row>
        <row r="3215">
          <cell r="B3215">
            <v>175</v>
          </cell>
        </row>
        <row r="3216">
          <cell r="B3216">
            <v>250</v>
          </cell>
        </row>
        <row r="3217">
          <cell r="B3217">
            <v>250</v>
          </cell>
        </row>
        <row r="3218">
          <cell r="B3218">
            <v>250</v>
          </cell>
        </row>
        <row r="3219">
          <cell r="B3219">
            <v>250</v>
          </cell>
        </row>
        <row r="3220">
          <cell r="B3220">
            <v>100</v>
          </cell>
        </row>
        <row r="3221">
          <cell r="B3221">
            <v>100</v>
          </cell>
        </row>
        <row r="3222">
          <cell r="B3222">
            <v>100</v>
          </cell>
        </row>
        <row r="3223">
          <cell r="B3223">
            <v>1300</v>
          </cell>
        </row>
        <row r="3224">
          <cell r="B3224">
            <v>1300</v>
          </cell>
        </row>
        <row r="3225">
          <cell r="B3225">
            <v>100</v>
          </cell>
        </row>
        <row r="3226">
          <cell r="B3226">
            <v>150</v>
          </cell>
        </row>
        <row r="3227">
          <cell r="B3227">
            <v>225</v>
          </cell>
        </row>
        <row r="3228">
          <cell r="B3228">
            <v>175</v>
          </cell>
        </row>
        <row r="3229">
          <cell r="B3229">
            <v>200</v>
          </cell>
        </row>
        <row r="3230">
          <cell r="B3230">
            <v>175</v>
          </cell>
        </row>
        <row r="3231">
          <cell r="B3231">
            <v>150</v>
          </cell>
        </row>
        <row r="3232">
          <cell r="B3232">
            <v>175</v>
          </cell>
        </row>
        <row r="3233">
          <cell r="B3233">
            <v>100</v>
          </cell>
        </row>
        <row r="3234">
          <cell r="B3234">
            <v>375</v>
          </cell>
        </row>
        <row r="3235">
          <cell r="B3235">
            <v>800</v>
          </cell>
        </row>
        <row r="3236">
          <cell r="B3236">
            <v>100</v>
          </cell>
        </row>
        <row r="3237">
          <cell r="B3237">
            <v>975</v>
          </cell>
        </row>
        <row r="3238">
          <cell r="B3238">
            <v>975</v>
          </cell>
        </row>
        <row r="3239">
          <cell r="B3239">
            <v>975</v>
          </cell>
        </row>
        <row r="3240">
          <cell r="B3240">
            <v>800</v>
          </cell>
        </row>
        <row r="3241">
          <cell r="B3241">
            <v>1300</v>
          </cell>
        </row>
        <row r="3242">
          <cell r="B3242">
            <v>125</v>
          </cell>
        </row>
        <row r="3243">
          <cell r="B3243">
            <v>100</v>
          </cell>
        </row>
        <row r="3244">
          <cell r="B3244">
            <v>100</v>
          </cell>
        </row>
        <row r="3245">
          <cell r="B3245">
            <v>100</v>
          </cell>
        </row>
        <row r="3246">
          <cell r="B3246">
            <v>250</v>
          </cell>
        </row>
        <row r="3247">
          <cell r="B3247">
            <v>250</v>
          </cell>
        </row>
        <row r="3248">
          <cell r="B3248">
            <v>100</v>
          </cell>
        </row>
        <row r="3249">
          <cell r="B3249">
            <v>150</v>
          </cell>
        </row>
        <row r="3250">
          <cell r="B3250">
            <v>125</v>
          </cell>
        </row>
        <row r="3251">
          <cell r="B3251">
            <v>175</v>
          </cell>
        </row>
        <row r="3252">
          <cell r="B3252">
            <v>200</v>
          </cell>
        </row>
        <row r="3253">
          <cell r="B3253">
            <v>100</v>
          </cell>
        </row>
        <row r="3254">
          <cell r="B3254">
            <v>100</v>
          </cell>
        </row>
        <row r="3255">
          <cell r="B3255">
            <v>100</v>
          </cell>
        </row>
        <row r="3256">
          <cell r="B3256">
            <v>150</v>
          </cell>
        </row>
        <row r="3257">
          <cell r="B3257">
            <v>100</v>
          </cell>
        </row>
        <row r="3258">
          <cell r="B3258">
            <v>1000</v>
          </cell>
        </row>
        <row r="3259">
          <cell r="B3259">
            <v>1000</v>
          </cell>
        </row>
        <row r="3260">
          <cell r="B3260">
            <v>1000</v>
          </cell>
        </row>
        <row r="3261">
          <cell r="B3261">
            <v>1000</v>
          </cell>
        </row>
        <row r="3262">
          <cell r="B3262">
            <v>1000</v>
          </cell>
        </row>
        <row r="3263">
          <cell r="B3263">
            <v>125</v>
          </cell>
        </row>
        <row r="3264">
          <cell r="B3264">
            <v>375</v>
          </cell>
        </row>
        <row r="3265">
          <cell r="B3265">
            <v>1000</v>
          </cell>
        </row>
        <row r="3266">
          <cell r="B3266">
            <v>125</v>
          </cell>
        </row>
        <row r="3267">
          <cell r="B3267">
            <v>125</v>
          </cell>
        </row>
        <row r="3268">
          <cell r="B3268">
            <v>125</v>
          </cell>
        </row>
        <row r="3269">
          <cell r="B3269">
            <v>125</v>
          </cell>
        </row>
      </sheetData>
      <sheetData sheetId="3">
        <row r="5">
          <cell r="D5" t="str">
            <v>กระบี่</v>
          </cell>
          <cell r="E5" t="str">
            <v>กรุงเทพมหานคร</v>
          </cell>
          <cell r="F5" t="str">
            <v>กาญจนบุรี</v>
          </cell>
          <cell r="G5" t="str">
            <v>กาฬสินธุ์</v>
          </cell>
          <cell r="H5" t="str">
            <v>กำแพงเพชร</v>
          </cell>
          <cell r="I5" t="str">
            <v>ขอนแก่น</v>
          </cell>
          <cell r="J5" t="str">
            <v>จันทบุรี</v>
          </cell>
          <cell r="K5" t="str">
            <v>ฉะเชิงเทรา</v>
          </cell>
          <cell r="L5" t="str">
            <v>ชลบุรี</v>
          </cell>
          <cell r="M5" t="str">
            <v>ชัยนาท</v>
          </cell>
          <cell r="N5" t="str">
            <v>ชัยภูมิ</v>
          </cell>
          <cell r="O5" t="str">
            <v>ชุมพร</v>
          </cell>
          <cell r="P5" t="str">
            <v>เชียงราย</v>
          </cell>
          <cell r="Q5" t="str">
            <v>เชียงใหม่</v>
          </cell>
          <cell r="R5" t="str">
            <v>ตรัง</v>
          </cell>
          <cell r="S5" t="str">
            <v>ตราด</v>
          </cell>
          <cell r="T5" t="str">
            <v>ตาก</v>
          </cell>
          <cell r="U5" t="str">
            <v>นครนายก</v>
          </cell>
          <cell r="V5" t="str">
            <v>นครปฐม</v>
          </cell>
          <cell r="W5" t="str">
            <v>นครพนม</v>
          </cell>
          <cell r="X5" t="str">
            <v>นครราชสีมา</v>
          </cell>
          <cell r="Y5" t="str">
            <v>นครศรีธรรมราช</v>
          </cell>
          <cell r="Z5" t="str">
            <v>นครสวรรค์</v>
          </cell>
          <cell r="AA5" t="str">
            <v>นนทบุรี</v>
          </cell>
          <cell r="AB5" t="str">
            <v>นราธิวาส</v>
          </cell>
          <cell r="AC5" t="str">
            <v>น่าน</v>
          </cell>
          <cell r="AD5" t="str">
            <v>บึงกาฬ</v>
          </cell>
          <cell r="AE5" t="str">
            <v>บุรีรัมย์</v>
          </cell>
          <cell r="AF5" t="str">
            <v>ปทุมธานี</v>
          </cell>
          <cell r="AG5" t="str">
            <v>ประจวบคีรีขันธ์</v>
          </cell>
          <cell r="AH5" t="str">
            <v>ปราจีนบุรี</v>
          </cell>
          <cell r="AI5" t="str">
            <v>ปัตตานี</v>
          </cell>
          <cell r="AJ5" t="str">
            <v>พระนครศรีอยุธยา</v>
          </cell>
          <cell r="AK5" t="str">
            <v>พะเยา</v>
          </cell>
          <cell r="AL5" t="str">
            <v>พังงา</v>
          </cell>
          <cell r="AM5" t="str">
            <v>พัทลุง</v>
          </cell>
          <cell r="AN5" t="str">
            <v>พิจิตร</v>
          </cell>
          <cell r="AO5" t="str">
            <v>พิษณุโลก</v>
          </cell>
          <cell r="AP5" t="str">
            <v>เพชรบุรี</v>
          </cell>
          <cell r="AQ5" t="str">
            <v>เพชรบูรณ์</v>
          </cell>
          <cell r="AR5" t="str">
            <v>แพร่</v>
          </cell>
          <cell r="AS5" t="str">
            <v>ภูเก็ต</v>
          </cell>
          <cell r="AT5" t="str">
            <v>มหาสารคาม</v>
          </cell>
          <cell r="AU5" t="str">
            <v>มุกดาหาร</v>
          </cell>
          <cell r="AV5" t="str">
            <v>แม่ฮ่องสอน</v>
          </cell>
          <cell r="AW5" t="str">
            <v>ยโสธร</v>
          </cell>
          <cell r="AX5" t="str">
            <v>ยะลา</v>
          </cell>
          <cell r="AY5" t="str">
            <v>ร้อยเอ็ด</v>
          </cell>
          <cell r="AZ5" t="str">
            <v>ระนอง</v>
          </cell>
          <cell r="BA5" t="str">
            <v>ระยอง</v>
          </cell>
          <cell r="BB5" t="str">
            <v>ราชบุรี</v>
          </cell>
          <cell r="BC5" t="str">
            <v>ลพบุรี</v>
          </cell>
          <cell r="BD5" t="str">
            <v>ลำปาง</v>
          </cell>
          <cell r="BE5" t="str">
            <v>ลำพูน</v>
          </cell>
          <cell r="BF5" t="str">
            <v>เลย</v>
          </cell>
          <cell r="BG5" t="str">
            <v>ศรีสะเกษ</v>
          </cell>
          <cell r="BH5" t="str">
            <v>สกลนคร</v>
          </cell>
          <cell r="BI5" t="str">
            <v>สงขลา</v>
          </cell>
          <cell r="BJ5" t="str">
            <v>สตูล</v>
          </cell>
          <cell r="BK5" t="str">
            <v>สมุทรปราการ</v>
          </cell>
          <cell r="BL5" t="str">
            <v>สมุทรสงคราม</v>
          </cell>
          <cell r="BM5" t="str">
            <v>สมุทรสาคร</v>
          </cell>
          <cell r="BN5" t="str">
            <v>สระแก้ว</v>
          </cell>
          <cell r="BO5" t="str">
            <v>สระบุรี</v>
          </cell>
          <cell r="BP5" t="str">
            <v>สิงห์บุรี</v>
          </cell>
          <cell r="BQ5" t="str">
            <v>สุโขทัย</v>
          </cell>
          <cell r="BR5" t="str">
            <v>สุพรรณบุรี</v>
          </cell>
          <cell r="BS5" t="str">
            <v>สุราษฎร์ธานี</v>
          </cell>
          <cell r="BT5" t="str">
            <v>สุรินทร์</v>
          </cell>
          <cell r="BU5" t="str">
            <v>หนองคาย</v>
          </cell>
          <cell r="BV5" t="str">
            <v>หนองบัวลำภู</v>
          </cell>
          <cell r="BW5" t="str">
            <v>อ่างทอง</v>
          </cell>
          <cell r="BX5" t="str">
            <v>อำนาจเจริญ</v>
          </cell>
          <cell r="BY5" t="str">
            <v>อุดรธานี</v>
          </cell>
          <cell r="BZ5" t="str">
            <v>อุตรดิตถ์</v>
          </cell>
          <cell r="CA5" t="str">
            <v>อุทัยธานี</v>
          </cell>
          <cell r="CB5" t="str">
            <v>อุบลราชธานี</v>
          </cell>
        </row>
        <row r="6">
          <cell r="B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</row>
        <row r="7">
          <cell r="B7" t="str">
            <v>บ้านเดี่ยว</v>
          </cell>
          <cell r="D7">
            <v>7250</v>
          </cell>
          <cell r="E7">
            <v>7500</v>
          </cell>
          <cell r="F7">
            <v>6600</v>
          </cell>
          <cell r="G7">
            <v>6950</v>
          </cell>
          <cell r="H7">
            <v>6500</v>
          </cell>
          <cell r="I7">
            <v>6850</v>
          </cell>
          <cell r="J7">
            <v>7350</v>
          </cell>
          <cell r="K7">
            <v>6800</v>
          </cell>
          <cell r="L7">
            <v>7250</v>
          </cell>
          <cell r="M7">
            <v>6650</v>
          </cell>
          <cell r="N7">
            <v>6500</v>
          </cell>
          <cell r="O7">
            <v>6700</v>
          </cell>
          <cell r="P7">
            <v>6750</v>
          </cell>
          <cell r="Q7">
            <v>6750</v>
          </cell>
          <cell r="R7">
            <v>7200</v>
          </cell>
          <cell r="S7">
            <v>6550</v>
          </cell>
          <cell r="T7">
            <v>6550</v>
          </cell>
          <cell r="U7">
            <v>6800</v>
          </cell>
          <cell r="V7">
            <v>6450</v>
          </cell>
          <cell r="W7">
            <v>6700</v>
          </cell>
          <cell r="X7">
            <v>6500</v>
          </cell>
          <cell r="Y7">
            <v>6750</v>
          </cell>
          <cell r="Z7">
            <v>6500</v>
          </cell>
          <cell r="AA7">
            <v>6750</v>
          </cell>
          <cell r="AB7">
            <v>7000</v>
          </cell>
          <cell r="AC7">
            <v>6700</v>
          </cell>
          <cell r="AD7">
            <v>6400</v>
          </cell>
          <cell r="AE7">
            <v>6400</v>
          </cell>
          <cell r="AF7">
            <v>6750</v>
          </cell>
          <cell r="AG7">
            <v>6900</v>
          </cell>
          <cell r="AH7">
            <v>6450</v>
          </cell>
          <cell r="AI7">
            <v>7050</v>
          </cell>
          <cell r="AJ7">
            <v>6700</v>
          </cell>
          <cell r="AK7">
            <v>6850</v>
          </cell>
          <cell r="AL7">
            <v>7250</v>
          </cell>
          <cell r="AM7">
            <v>7250</v>
          </cell>
          <cell r="AN7">
            <v>6450</v>
          </cell>
          <cell r="AO7">
            <v>6700</v>
          </cell>
          <cell r="AP7">
            <v>6900</v>
          </cell>
          <cell r="AQ7">
            <v>6700</v>
          </cell>
          <cell r="AR7">
            <v>6650</v>
          </cell>
          <cell r="AS7">
            <v>7350</v>
          </cell>
          <cell r="AT7">
            <v>6650</v>
          </cell>
          <cell r="AU7">
            <v>6800</v>
          </cell>
          <cell r="AV7">
            <v>7400</v>
          </cell>
          <cell r="AW7">
            <v>6350</v>
          </cell>
          <cell r="AX7">
            <v>6850</v>
          </cell>
          <cell r="AY7">
            <v>6900</v>
          </cell>
          <cell r="AZ7">
            <v>6700</v>
          </cell>
          <cell r="BA7">
            <v>7250</v>
          </cell>
          <cell r="BB7">
            <v>6600</v>
          </cell>
          <cell r="BC7">
            <v>6650</v>
          </cell>
          <cell r="BD7">
            <v>6800</v>
          </cell>
          <cell r="BE7">
            <v>6750</v>
          </cell>
          <cell r="BF7">
            <v>6500</v>
          </cell>
          <cell r="BG7">
            <v>6550</v>
          </cell>
          <cell r="BH7">
            <v>6800</v>
          </cell>
          <cell r="BI7">
            <v>6850</v>
          </cell>
          <cell r="BJ7">
            <v>7000</v>
          </cell>
          <cell r="BK7">
            <v>6650</v>
          </cell>
          <cell r="BL7">
            <v>7150</v>
          </cell>
          <cell r="BM7">
            <v>6900</v>
          </cell>
          <cell r="BN7">
            <v>6450</v>
          </cell>
          <cell r="BO7">
            <v>6500</v>
          </cell>
          <cell r="BP7">
            <v>6650</v>
          </cell>
          <cell r="BQ7">
            <v>6700</v>
          </cell>
          <cell r="BR7">
            <v>6600</v>
          </cell>
          <cell r="BS7">
            <v>6550</v>
          </cell>
          <cell r="BT7">
            <v>6500</v>
          </cell>
          <cell r="BU7">
            <v>6400</v>
          </cell>
          <cell r="BV7">
            <v>6800</v>
          </cell>
          <cell r="BW7">
            <v>6650</v>
          </cell>
          <cell r="BX7">
            <v>6350</v>
          </cell>
          <cell r="BY7">
            <v>6400</v>
          </cell>
          <cell r="BZ7">
            <v>6700</v>
          </cell>
          <cell r="CA7">
            <v>6500</v>
          </cell>
          <cell r="CB7">
            <v>6350</v>
          </cell>
        </row>
        <row r="8">
          <cell r="B8" t="str">
            <v>บ้านแถว</v>
          </cell>
          <cell r="D8">
            <v>7550</v>
          </cell>
          <cell r="E8">
            <v>7450</v>
          </cell>
          <cell r="F8">
            <v>6600</v>
          </cell>
          <cell r="G8">
            <v>7200</v>
          </cell>
          <cell r="H8">
            <v>6450</v>
          </cell>
          <cell r="I8">
            <v>7100</v>
          </cell>
          <cell r="J8">
            <v>7300</v>
          </cell>
          <cell r="K8">
            <v>7100</v>
          </cell>
          <cell r="L8">
            <v>7100</v>
          </cell>
          <cell r="M8">
            <v>6600</v>
          </cell>
          <cell r="N8">
            <v>6800</v>
          </cell>
          <cell r="O8">
            <v>7050</v>
          </cell>
          <cell r="P8">
            <v>6800</v>
          </cell>
          <cell r="Q8">
            <v>7150</v>
          </cell>
          <cell r="R8">
            <v>7150</v>
          </cell>
          <cell r="S8">
            <v>6750</v>
          </cell>
          <cell r="T8">
            <v>6550</v>
          </cell>
          <cell r="U8">
            <v>6950</v>
          </cell>
          <cell r="V8">
            <v>6650</v>
          </cell>
          <cell r="W8">
            <v>6650</v>
          </cell>
          <cell r="X8">
            <v>6800</v>
          </cell>
          <cell r="Y8">
            <v>6750</v>
          </cell>
          <cell r="Z8">
            <v>6400</v>
          </cell>
          <cell r="AA8">
            <v>6950</v>
          </cell>
          <cell r="AB8">
            <v>7150</v>
          </cell>
          <cell r="AC8">
            <v>6650</v>
          </cell>
          <cell r="AD8">
            <v>6450</v>
          </cell>
          <cell r="AE8">
            <v>6700</v>
          </cell>
          <cell r="AF8">
            <v>6950</v>
          </cell>
          <cell r="AG8">
            <v>7250</v>
          </cell>
          <cell r="AH8">
            <v>6800</v>
          </cell>
          <cell r="AI8">
            <v>7200</v>
          </cell>
          <cell r="AJ8">
            <v>6650</v>
          </cell>
          <cell r="AK8">
            <v>7000</v>
          </cell>
          <cell r="AL8">
            <v>7550</v>
          </cell>
          <cell r="AM8">
            <v>7550</v>
          </cell>
          <cell r="AN8">
            <v>6400</v>
          </cell>
          <cell r="AO8">
            <v>6600</v>
          </cell>
          <cell r="AP8">
            <v>7250</v>
          </cell>
          <cell r="AQ8">
            <v>6650</v>
          </cell>
          <cell r="AR8">
            <v>6850</v>
          </cell>
          <cell r="AS8">
            <v>7600</v>
          </cell>
          <cell r="AT8">
            <v>6850</v>
          </cell>
          <cell r="AU8">
            <v>6850</v>
          </cell>
          <cell r="AV8">
            <v>7550</v>
          </cell>
          <cell r="AW8">
            <v>6650</v>
          </cell>
          <cell r="AX8">
            <v>7100</v>
          </cell>
          <cell r="AY8">
            <v>7100</v>
          </cell>
          <cell r="AZ8">
            <v>7100</v>
          </cell>
          <cell r="BA8">
            <v>7150</v>
          </cell>
          <cell r="BB8">
            <v>6650</v>
          </cell>
          <cell r="BC8">
            <v>6600</v>
          </cell>
          <cell r="BD8">
            <v>7100</v>
          </cell>
          <cell r="BE8">
            <v>7000</v>
          </cell>
          <cell r="BF8">
            <v>6550</v>
          </cell>
          <cell r="BG8">
            <v>6800</v>
          </cell>
          <cell r="BH8">
            <v>6800</v>
          </cell>
          <cell r="BI8">
            <v>6800</v>
          </cell>
          <cell r="BJ8">
            <v>6950</v>
          </cell>
          <cell r="BK8">
            <v>7050</v>
          </cell>
          <cell r="BL8">
            <v>7250</v>
          </cell>
          <cell r="BM8">
            <v>7250</v>
          </cell>
          <cell r="BN8">
            <v>6800</v>
          </cell>
          <cell r="BO8">
            <v>6600</v>
          </cell>
          <cell r="BP8">
            <v>6600</v>
          </cell>
          <cell r="BQ8">
            <v>6650</v>
          </cell>
          <cell r="BR8">
            <v>6600</v>
          </cell>
          <cell r="BS8">
            <v>6750</v>
          </cell>
          <cell r="BT8">
            <v>6800</v>
          </cell>
          <cell r="BU8">
            <v>6450</v>
          </cell>
          <cell r="BV8">
            <v>6500</v>
          </cell>
          <cell r="BW8">
            <v>6600</v>
          </cell>
          <cell r="BX8">
            <v>6750</v>
          </cell>
          <cell r="BY8">
            <v>6450</v>
          </cell>
          <cell r="BZ8">
            <v>6650</v>
          </cell>
          <cell r="CA8">
            <v>6450</v>
          </cell>
          <cell r="CB8">
            <v>6700</v>
          </cell>
        </row>
        <row r="9">
          <cell r="B9" t="str">
            <v>ห้องแถว</v>
          </cell>
          <cell r="D9">
            <v>7200</v>
          </cell>
          <cell r="E9">
            <v>7200</v>
          </cell>
          <cell r="F9">
            <v>6400</v>
          </cell>
          <cell r="G9">
            <v>6500</v>
          </cell>
          <cell r="H9">
            <v>6450</v>
          </cell>
          <cell r="I9">
            <v>6700</v>
          </cell>
          <cell r="J9">
            <v>7050</v>
          </cell>
          <cell r="K9">
            <v>6750</v>
          </cell>
          <cell r="L9">
            <v>6800</v>
          </cell>
          <cell r="M9">
            <v>6850</v>
          </cell>
          <cell r="N9">
            <v>6300</v>
          </cell>
          <cell r="O9">
            <v>6500</v>
          </cell>
          <cell r="P9">
            <v>6600</v>
          </cell>
          <cell r="Q9">
            <v>7400</v>
          </cell>
          <cell r="R9">
            <v>6750</v>
          </cell>
          <cell r="S9">
            <v>6700</v>
          </cell>
          <cell r="T9">
            <v>6500</v>
          </cell>
          <cell r="U9">
            <v>6850</v>
          </cell>
          <cell r="V9">
            <v>6850</v>
          </cell>
          <cell r="W9">
            <v>6450</v>
          </cell>
          <cell r="X9">
            <v>6400</v>
          </cell>
          <cell r="Y9">
            <v>6600</v>
          </cell>
          <cell r="Z9">
            <v>6500</v>
          </cell>
          <cell r="AA9">
            <v>6550</v>
          </cell>
          <cell r="AB9">
            <v>6750</v>
          </cell>
          <cell r="AC9">
            <v>6550</v>
          </cell>
          <cell r="AD9">
            <v>6300</v>
          </cell>
          <cell r="AE9">
            <v>6250</v>
          </cell>
          <cell r="AF9">
            <v>6600</v>
          </cell>
          <cell r="AG9">
            <v>6900</v>
          </cell>
          <cell r="AH9">
            <v>6550</v>
          </cell>
          <cell r="AI9">
            <v>6950</v>
          </cell>
          <cell r="AJ9">
            <v>6850</v>
          </cell>
          <cell r="AK9">
            <v>6800</v>
          </cell>
          <cell r="AL9">
            <v>7200</v>
          </cell>
          <cell r="AM9">
            <v>7150</v>
          </cell>
          <cell r="AN9">
            <v>6500</v>
          </cell>
          <cell r="AO9">
            <v>6600</v>
          </cell>
          <cell r="AP9">
            <v>6900</v>
          </cell>
          <cell r="AQ9">
            <v>6400</v>
          </cell>
          <cell r="AR9">
            <v>6750</v>
          </cell>
          <cell r="AS9">
            <v>7100</v>
          </cell>
          <cell r="AT9">
            <v>6250</v>
          </cell>
          <cell r="AU9">
            <v>6450</v>
          </cell>
          <cell r="AV9">
            <v>7500</v>
          </cell>
          <cell r="AW9">
            <v>6500</v>
          </cell>
          <cell r="AX9">
            <v>6750</v>
          </cell>
          <cell r="AY9">
            <v>6350</v>
          </cell>
          <cell r="AZ9">
            <v>6750</v>
          </cell>
          <cell r="BA9">
            <v>7000</v>
          </cell>
          <cell r="BB9">
            <v>6450</v>
          </cell>
          <cell r="BC9">
            <v>6850</v>
          </cell>
          <cell r="BD9">
            <v>7100</v>
          </cell>
          <cell r="BE9">
            <v>6900</v>
          </cell>
          <cell r="BF9">
            <v>6450</v>
          </cell>
          <cell r="BG9">
            <v>6700</v>
          </cell>
          <cell r="BH9">
            <v>6450</v>
          </cell>
          <cell r="BI9">
            <v>6500</v>
          </cell>
          <cell r="BJ9">
            <v>6550</v>
          </cell>
          <cell r="BK9">
            <v>6800</v>
          </cell>
          <cell r="BL9">
            <v>6900</v>
          </cell>
          <cell r="BM9">
            <v>6900</v>
          </cell>
          <cell r="BN9">
            <v>6550</v>
          </cell>
          <cell r="BO9">
            <v>6650</v>
          </cell>
          <cell r="BP9">
            <v>6850</v>
          </cell>
          <cell r="BQ9">
            <v>6400</v>
          </cell>
          <cell r="BR9">
            <v>6400</v>
          </cell>
          <cell r="BS9">
            <v>6650</v>
          </cell>
          <cell r="BT9">
            <v>6300</v>
          </cell>
          <cell r="BU9">
            <v>6300</v>
          </cell>
          <cell r="BV9">
            <v>6300</v>
          </cell>
          <cell r="BW9">
            <v>6850</v>
          </cell>
          <cell r="BX9">
            <v>6300</v>
          </cell>
          <cell r="BY9">
            <v>6300</v>
          </cell>
          <cell r="BZ9">
            <v>6500</v>
          </cell>
          <cell r="CA9">
            <v>6450</v>
          </cell>
          <cell r="CB9">
            <v>6650</v>
          </cell>
        </row>
        <row r="10">
          <cell r="B10" t="str">
            <v>ตึกแถว</v>
          </cell>
          <cell r="D10">
            <v>8100</v>
          </cell>
          <cell r="E10">
            <v>7600</v>
          </cell>
          <cell r="F10">
            <v>7400</v>
          </cell>
          <cell r="G10">
            <v>7900</v>
          </cell>
          <cell r="H10">
            <v>6900</v>
          </cell>
          <cell r="I10">
            <v>7400</v>
          </cell>
          <cell r="J10">
            <v>7700</v>
          </cell>
          <cell r="K10">
            <v>7350</v>
          </cell>
          <cell r="L10">
            <v>7500</v>
          </cell>
          <cell r="M10">
            <v>7450</v>
          </cell>
          <cell r="N10">
            <v>7350</v>
          </cell>
          <cell r="O10">
            <v>7650</v>
          </cell>
          <cell r="P10">
            <v>7150</v>
          </cell>
          <cell r="Q10">
            <v>7300</v>
          </cell>
          <cell r="R10">
            <v>7850</v>
          </cell>
          <cell r="S10">
            <v>7650</v>
          </cell>
          <cell r="T10">
            <v>6950</v>
          </cell>
          <cell r="U10">
            <v>7950</v>
          </cell>
          <cell r="V10">
            <v>7550</v>
          </cell>
          <cell r="W10">
            <v>7400</v>
          </cell>
          <cell r="X10">
            <v>7300</v>
          </cell>
          <cell r="Y10">
            <v>7450</v>
          </cell>
          <cell r="Z10">
            <v>6850</v>
          </cell>
          <cell r="AA10">
            <v>7300</v>
          </cell>
          <cell r="AB10">
            <v>8100</v>
          </cell>
          <cell r="AC10">
            <v>7000</v>
          </cell>
          <cell r="AD10">
            <v>7150</v>
          </cell>
          <cell r="AE10">
            <v>7000</v>
          </cell>
          <cell r="AF10">
            <v>7300</v>
          </cell>
          <cell r="AG10">
            <v>7700</v>
          </cell>
          <cell r="AH10">
            <v>7700</v>
          </cell>
          <cell r="AI10">
            <v>7950</v>
          </cell>
          <cell r="AJ10">
            <v>7250</v>
          </cell>
          <cell r="AK10">
            <v>7450</v>
          </cell>
          <cell r="AL10">
            <v>8200</v>
          </cell>
          <cell r="AM10">
            <v>8000</v>
          </cell>
          <cell r="AN10">
            <v>6850</v>
          </cell>
          <cell r="AO10">
            <v>7050</v>
          </cell>
          <cell r="AP10">
            <v>7700</v>
          </cell>
          <cell r="AQ10">
            <v>7150</v>
          </cell>
          <cell r="AR10">
            <v>7500</v>
          </cell>
          <cell r="AS10">
            <v>8250</v>
          </cell>
          <cell r="AT10">
            <v>7200</v>
          </cell>
          <cell r="AU10">
            <v>7550</v>
          </cell>
          <cell r="AV10">
            <v>8250</v>
          </cell>
          <cell r="AW10">
            <v>7150</v>
          </cell>
          <cell r="AX10">
            <v>7700</v>
          </cell>
          <cell r="AY10">
            <v>7550</v>
          </cell>
          <cell r="AZ10">
            <v>7750</v>
          </cell>
          <cell r="BA10">
            <v>7600</v>
          </cell>
          <cell r="BB10">
            <v>7450</v>
          </cell>
          <cell r="BC10">
            <v>7450</v>
          </cell>
          <cell r="BD10">
            <v>7800</v>
          </cell>
          <cell r="BE10">
            <v>7800</v>
          </cell>
          <cell r="BF10">
            <v>7500</v>
          </cell>
          <cell r="BG10">
            <v>7350</v>
          </cell>
          <cell r="BH10">
            <v>7550</v>
          </cell>
          <cell r="BI10">
            <v>7500</v>
          </cell>
          <cell r="BJ10">
            <v>7600</v>
          </cell>
          <cell r="BK10">
            <v>7400</v>
          </cell>
          <cell r="BL10">
            <v>7700</v>
          </cell>
          <cell r="BM10">
            <v>7700</v>
          </cell>
          <cell r="BN10">
            <v>7600</v>
          </cell>
          <cell r="BO10">
            <v>7200</v>
          </cell>
          <cell r="BP10">
            <v>7450</v>
          </cell>
          <cell r="BQ10">
            <v>7150</v>
          </cell>
          <cell r="BR10">
            <v>7400</v>
          </cell>
          <cell r="BS10">
            <v>7550</v>
          </cell>
          <cell r="BT10">
            <v>7300</v>
          </cell>
          <cell r="BU10">
            <v>7150</v>
          </cell>
          <cell r="BV10">
            <v>7300</v>
          </cell>
          <cell r="BW10">
            <v>7450</v>
          </cell>
          <cell r="BX10">
            <v>7050</v>
          </cell>
          <cell r="BY10">
            <v>7150</v>
          </cell>
          <cell r="BZ10">
            <v>7150</v>
          </cell>
          <cell r="CA10">
            <v>6850</v>
          </cell>
          <cell r="CB10">
            <v>7150</v>
          </cell>
        </row>
        <row r="11">
          <cell r="B11" t="str">
            <v>คลังสินค้า พื้นที่ไม่เกิน 300 ตารางเมตร</v>
          </cell>
          <cell r="D11">
            <v>5800</v>
          </cell>
          <cell r="E11">
            <v>5500</v>
          </cell>
          <cell r="F11">
            <v>5350</v>
          </cell>
          <cell r="G11">
            <v>5700</v>
          </cell>
          <cell r="H11">
            <v>5200</v>
          </cell>
          <cell r="I11">
            <v>5350</v>
          </cell>
          <cell r="J11">
            <v>5500</v>
          </cell>
          <cell r="K11">
            <v>5650</v>
          </cell>
          <cell r="L11">
            <v>5450</v>
          </cell>
          <cell r="M11">
            <v>5650</v>
          </cell>
          <cell r="N11">
            <v>5500</v>
          </cell>
          <cell r="O11">
            <v>5500</v>
          </cell>
          <cell r="P11">
            <v>5500</v>
          </cell>
          <cell r="Q11">
            <v>5650</v>
          </cell>
          <cell r="R11">
            <v>5800</v>
          </cell>
          <cell r="S11">
            <v>5500</v>
          </cell>
          <cell r="T11">
            <v>5300</v>
          </cell>
          <cell r="U11">
            <v>5700</v>
          </cell>
          <cell r="V11">
            <v>5400</v>
          </cell>
          <cell r="W11">
            <v>5500</v>
          </cell>
          <cell r="X11">
            <v>5400</v>
          </cell>
          <cell r="Y11">
            <v>5500</v>
          </cell>
          <cell r="Z11">
            <v>5200</v>
          </cell>
          <cell r="AA11">
            <v>5400</v>
          </cell>
          <cell r="AB11">
            <v>5800</v>
          </cell>
          <cell r="AC11">
            <v>5450</v>
          </cell>
          <cell r="AD11">
            <v>5100</v>
          </cell>
          <cell r="AE11">
            <v>5300</v>
          </cell>
          <cell r="AF11">
            <v>5400</v>
          </cell>
          <cell r="AG11">
            <v>5600</v>
          </cell>
          <cell r="AH11">
            <v>5550</v>
          </cell>
          <cell r="AI11">
            <v>5750</v>
          </cell>
          <cell r="AJ11">
            <v>5400</v>
          </cell>
          <cell r="AK11">
            <v>5700</v>
          </cell>
          <cell r="AL11">
            <v>5800</v>
          </cell>
          <cell r="AM11">
            <v>5750</v>
          </cell>
          <cell r="AN11">
            <v>5200</v>
          </cell>
          <cell r="AO11">
            <v>5400</v>
          </cell>
          <cell r="AP11">
            <v>5600</v>
          </cell>
          <cell r="AQ11">
            <v>5450</v>
          </cell>
          <cell r="AR11">
            <v>5600</v>
          </cell>
          <cell r="AS11">
            <v>5900</v>
          </cell>
          <cell r="AT11">
            <v>5250</v>
          </cell>
          <cell r="AU11">
            <v>5650</v>
          </cell>
          <cell r="AV11">
            <v>6050</v>
          </cell>
          <cell r="AW11">
            <v>5250</v>
          </cell>
          <cell r="AX11">
            <v>5650</v>
          </cell>
          <cell r="AY11">
            <v>5500</v>
          </cell>
          <cell r="AZ11">
            <v>5550</v>
          </cell>
          <cell r="BA11">
            <v>5500</v>
          </cell>
          <cell r="BB11">
            <v>5350</v>
          </cell>
          <cell r="BC11">
            <v>5650</v>
          </cell>
          <cell r="BD11">
            <v>5600</v>
          </cell>
          <cell r="BE11">
            <v>5700</v>
          </cell>
          <cell r="BF11">
            <v>5400</v>
          </cell>
          <cell r="BG11">
            <v>5300</v>
          </cell>
          <cell r="BH11">
            <v>5550</v>
          </cell>
          <cell r="BI11">
            <v>5650</v>
          </cell>
          <cell r="BJ11">
            <v>5600</v>
          </cell>
          <cell r="BK11">
            <v>5350</v>
          </cell>
          <cell r="BL11">
            <v>5600</v>
          </cell>
          <cell r="BM11">
            <v>5600</v>
          </cell>
          <cell r="BN11">
            <v>5300</v>
          </cell>
          <cell r="BO11">
            <v>5450</v>
          </cell>
          <cell r="BP11">
            <v>5650</v>
          </cell>
          <cell r="BQ11">
            <v>5400</v>
          </cell>
          <cell r="BR11">
            <v>5400</v>
          </cell>
          <cell r="BS11">
            <v>5600</v>
          </cell>
          <cell r="BT11">
            <v>5350</v>
          </cell>
          <cell r="BU11">
            <v>5100</v>
          </cell>
          <cell r="BV11">
            <v>5250</v>
          </cell>
          <cell r="BW11">
            <v>5450</v>
          </cell>
          <cell r="BX11">
            <v>5150</v>
          </cell>
          <cell r="BY11">
            <v>5100</v>
          </cell>
          <cell r="BZ11">
            <v>5450</v>
          </cell>
          <cell r="CA11">
            <v>5200</v>
          </cell>
          <cell r="CB11">
            <v>5300</v>
          </cell>
        </row>
        <row r="12">
          <cell r="B12" t="str">
            <v>คลังสินค้า พื้นที่เกินกว่า 300 ตารางเมตรขึ้นไป</v>
          </cell>
          <cell r="D12">
            <v>3600</v>
          </cell>
          <cell r="E12">
            <v>3400</v>
          </cell>
          <cell r="F12">
            <v>3350</v>
          </cell>
          <cell r="G12">
            <v>3400</v>
          </cell>
          <cell r="H12">
            <v>3150</v>
          </cell>
          <cell r="I12">
            <v>3350</v>
          </cell>
          <cell r="J12">
            <v>3400</v>
          </cell>
          <cell r="K12">
            <v>3550</v>
          </cell>
          <cell r="L12">
            <v>3350</v>
          </cell>
          <cell r="M12">
            <v>3450</v>
          </cell>
          <cell r="N12">
            <v>3350</v>
          </cell>
          <cell r="O12">
            <v>3400</v>
          </cell>
          <cell r="P12">
            <v>3400</v>
          </cell>
          <cell r="Q12">
            <v>3450</v>
          </cell>
          <cell r="R12">
            <v>3550</v>
          </cell>
          <cell r="S12">
            <v>3350</v>
          </cell>
          <cell r="T12">
            <v>3200</v>
          </cell>
          <cell r="U12">
            <v>3650</v>
          </cell>
          <cell r="V12">
            <v>3400</v>
          </cell>
          <cell r="W12">
            <v>3350</v>
          </cell>
          <cell r="X12">
            <v>3300</v>
          </cell>
          <cell r="Y12">
            <v>3400</v>
          </cell>
          <cell r="Z12">
            <v>3100</v>
          </cell>
          <cell r="AA12">
            <v>3300</v>
          </cell>
          <cell r="AB12">
            <v>3650</v>
          </cell>
          <cell r="AC12">
            <v>3300</v>
          </cell>
          <cell r="AD12">
            <v>3250</v>
          </cell>
          <cell r="AE12">
            <v>3200</v>
          </cell>
          <cell r="AF12">
            <v>3300</v>
          </cell>
          <cell r="AG12">
            <v>3450</v>
          </cell>
          <cell r="AH12">
            <v>3500</v>
          </cell>
          <cell r="AI12">
            <v>3600</v>
          </cell>
          <cell r="AJ12">
            <v>3300</v>
          </cell>
          <cell r="AK12">
            <v>3600</v>
          </cell>
          <cell r="AL12">
            <v>3600</v>
          </cell>
          <cell r="AM12">
            <v>3600</v>
          </cell>
          <cell r="AN12">
            <v>3150</v>
          </cell>
          <cell r="AO12">
            <v>3250</v>
          </cell>
          <cell r="AP12">
            <v>3450</v>
          </cell>
          <cell r="AQ12">
            <v>3300</v>
          </cell>
          <cell r="AR12">
            <v>3500</v>
          </cell>
          <cell r="AS12">
            <v>3750</v>
          </cell>
          <cell r="AT12">
            <v>3200</v>
          </cell>
          <cell r="AU12">
            <v>3450</v>
          </cell>
          <cell r="AV12">
            <v>3800</v>
          </cell>
          <cell r="AW12">
            <v>3300</v>
          </cell>
          <cell r="AX12">
            <v>3550</v>
          </cell>
          <cell r="AY12">
            <v>3350</v>
          </cell>
          <cell r="AZ12">
            <v>3450</v>
          </cell>
          <cell r="BA12">
            <v>3400</v>
          </cell>
          <cell r="BB12">
            <v>3350</v>
          </cell>
          <cell r="BC12">
            <v>3450</v>
          </cell>
          <cell r="BD12">
            <v>3500</v>
          </cell>
          <cell r="BE12">
            <v>3500</v>
          </cell>
          <cell r="BF12">
            <v>3450</v>
          </cell>
          <cell r="BG12">
            <v>3350</v>
          </cell>
          <cell r="BH12">
            <v>3400</v>
          </cell>
          <cell r="BI12">
            <v>3500</v>
          </cell>
          <cell r="BJ12">
            <v>3500</v>
          </cell>
          <cell r="BK12">
            <v>3350</v>
          </cell>
          <cell r="BL12">
            <v>3450</v>
          </cell>
          <cell r="BM12">
            <v>3450</v>
          </cell>
          <cell r="BN12">
            <v>3350</v>
          </cell>
          <cell r="BO12">
            <v>3350</v>
          </cell>
          <cell r="BP12">
            <v>3450</v>
          </cell>
          <cell r="BQ12">
            <v>3300</v>
          </cell>
          <cell r="BR12">
            <v>3350</v>
          </cell>
          <cell r="BS12">
            <v>3300</v>
          </cell>
          <cell r="BT12">
            <v>3350</v>
          </cell>
          <cell r="BU12">
            <v>3250</v>
          </cell>
          <cell r="BV12">
            <v>3300</v>
          </cell>
          <cell r="BW12">
            <v>3350</v>
          </cell>
          <cell r="BX12">
            <v>3250</v>
          </cell>
          <cell r="BY12">
            <v>3250</v>
          </cell>
          <cell r="BZ12">
            <v>3300</v>
          </cell>
          <cell r="CA12">
            <v>3150</v>
          </cell>
          <cell r="CB12">
            <v>3300</v>
          </cell>
        </row>
        <row r="13">
          <cell r="B13" t="str">
            <v>โรงจอดรถ</v>
          </cell>
          <cell r="D13">
            <v>2700</v>
          </cell>
          <cell r="E13">
            <v>2550</v>
          </cell>
          <cell r="F13">
            <v>2500</v>
          </cell>
          <cell r="G13">
            <v>2600</v>
          </cell>
          <cell r="H13">
            <v>2400</v>
          </cell>
          <cell r="I13">
            <v>2650</v>
          </cell>
          <cell r="J13">
            <v>2600</v>
          </cell>
          <cell r="K13">
            <v>2550</v>
          </cell>
          <cell r="L13">
            <v>2500</v>
          </cell>
          <cell r="M13">
            <v>2600</v>
          </cell>
          <cell r="N13">
            <v>2500</v>
          </cell>
          <cell r="O13">
            <v>2600</v>
          </cell>
          <cell r="P13">
            <v>2650</v>
          </cell>
          <cell r="Q13">
            <v>2550</v>
          </cell>
          <cell r="R13">
            <v>2700</v>
          </cell>
          <cell r="S13">
            <v>2600</v>
          </cell>
          <cell r="T13">
            <v>2450</v>
          </cell>
          <cell r="U13">
            <v>2550</v>
          </cell>
          <cell r="V13">
            <v>2650</v>
          </cell>
          <cell r="W13">
            <v>2650</v>
          </cell>
          <cell r="X13">
            <v>2400</v>
          </cell>
          <cell r="Y13">
            <v>2450</v>
          </cell>
          <cell r="Z13">
            <v>2400</v>
          </cell>
          <cell r="AA13">
            <v>2500</v>
          </cell>
          <cell r="AB13">
            <v>2600</v>
          </cell>
          <cell r="AC13">
            <v>2600</v>
          </cell>
          <cell r="AD13">
            <v>2500</v>
          </cell>
          <cell r="AE13">
            <v>2450</v>
          </cell>
          <cell r="AF13">
            <v>2500</v>
          </cell>
          <cell r="AG13">
            <v>2600</v>
          </cell>
          <cell r="AH13">
            <v>2550</v>
          </cell>
          <cell r="AI13">
            <v>2600</v>
          </cell>
          <cell r="AJ13">
            <v>2500</v>
          </cell>
          <cell r="AK13">
            <v>2700</v>
          </cell>
          <cell r="AL13">
            <v>2600</v>
          </cell>
          <cell r="AM13">
            <v>2700</v>
          </cell>
          <cell r="AN13">
            <v>2400</v>
          </cell>
          <cell r="AO13">
            <v>2500</v>
          </cell>
          <cell r="AP13">
            <v>2600</v>
          </cell>
          <cell r="AQ13">
            <v>2600</v>
          </cell>
          <cell r="AR13">
            <v>2650</v>
          </cell>
          <cell r="AS13">
            <v>2700</v>
          </cell>
          <cell r="AT13">
            <v>2500</v>
          </cell>
          <cell r="AU13">
            <v>2600</v>
          </cell>
          <cell r="AV13">
            <v>2950</v>
          </cell>
          <cell r="AW13">
            <v>2500</v>
          </cell>
          <cell r="AX13">
            <v>2550</v>
          </cell>
          <cell r="AY13">
            <v>2550</v>
          </cell>
          <cell r="AZ13">
            <v>2750</v>
          </cell>
          <cell r="BA13">
            <v>2450</v>
          </cell>
          <cell r="BB13">
            <v>2550</v>
          </cell>
          <cell r="BC13">
            <v>2600</v>
          </cell>
          <cell r="BD13">
            <v>2850</v>
          </cell>
          <cell r="BE13">
            <v>2550</v>
          </cell>
          <cell r="BF13">
            <v>2600</v>
          </cell>
          <cell r="BG13">
            <v>2500</v>
          </cell>
          <cell r="BH13">
            <v>2550</v>
          </cell>
          <cell r="BI13">
            <v>2600</v>
          </cell>
          <cell r="BJ13">
            <v>2600</v>
          </cell>
          <cell r="BK13">
            <v>2500</v>
          </cell>
          <cell r="BL13">
            <v>2600</v>
          </cell>
          <cell r="BM13">
            <v>2600</v>
          </cell>
          <cell r="BN13">
            <v>2500</v>
          </cell>
          <cell r="BO13">
            <v>2550</v>
          </cell>
          <cell r="BP13">
            <v>2600</v>
          </cell>
          <cell r="BQ13">
            <v>2600</v>
          </cell>
          <cell r="BR13">
            <v>2500</v>
          </cell>
          <cell r="BS13">
            <v>2500</v>
          </cell>
          <cell r="BT13">
            <v>2500</v>
          </cell>
          <cell r="BU13">
            <v>2500</v>
          </cell>
          <cell r="BV13">
            <v>2550</v>
          </cell>
          <cell r="BW13">
            <v>2550</v>
          </cell>
          <cell r="BX13">
            <v>2650</v>
          </cell>
          <cell r="BY13">
            <v>2500</v>
          </cell>
          <cell r="BZ13">
            <v>2650</v>
          </cell>
          <cell r="CA13">
            <v>2450</v>
          </cell>
          <cell r="CB13">
            <v>2500</v>
          </cell>
        </row>
        <row r="14">
          <cell r="B14" t="str">
            <v>สถานศึกษา</v>
          </cell>
          <cell r="D14">
            <v>7650</v>
          </cell>
          <cell r="E14">
            <v>7500</v>
          </cell>
          <cell r="F14">
            <v>6900</v>
          </cell>
          <cell r="G14">
            <v>7300</v>
          </cell>
          <cell r="H14">
            <v>6550</v>
          </cell>
          <cell r="I14">
            <v>7250</v>
          </cell>
          <cell r="J14">
            <v>7600</v>
          </cell>
          <cell r="K14">
            <v>7300</v>
          </cell>
          <cell r="L14">
            <v>7300</v>
          </cell>
          <cell r="M14">
            <v>6900</v>
          </cell>
          <cell r="N14">
            <v>7050</v>
          </cell>
          <cell r="O14">
            <v>7050</v>
          </cell>
          <cell r="P14">
            <v>6850</v>
          </cell>
          <cell r="Q14">
            <v>7300</v>
          </cell>
          <cell r="R14">
            <v>7350</v>
          </cell>
          <cell r="S14">
            <v>7050</v>
          </cell>
          <cell r="T14">
            <v>6600</v>
          </cell>
          <cell r="U14">
            <v>7400</v>
          </cell>
          <cell r="V14">
            <v>7050</v>
          </cell>
          <cell r="W14">
            <v>6800</v>
          </cell>
          <cell r="X14">
            <v>7100</v>
          </cell>
          <cell r="Y14">
            <v>7050</v>
          </cell>
          <cell r="Z14">
            <v>6500</v>
          </cell>
          <cell r="AA14">
            <v>6950</v>
          </cell>
          <cell r="AB14">
            <v>7650</v>
          </cell>
          <cell r="AC14">
            <v>6650</v>
          </cell>
          <cell r="AD14">
            <v>6500</v>
          </cell>
          <cell r="AE14">
            <v>6900</v>
          </cell>
          <cell r="AF14">
            <v>6950</v>
          </cell>
          <cell r="AG14">
            <v>7250</v>
          </cell>
          <cell r="AH14">
            <v>7350</v>
          </cell>
          <cell r="AI14">
            <v>7550</v>
          </cell>
          <cell r="AJ14">
            <v>6850</v>
          </cell>
          <cell r="AK14">
            <v>6850</v>
          </cell>
          <cell r="AL14">
            <v>7650</v>
          </cell>
          <cell r="AM14">
            <v>7600</v>
          </cell>
          <cell r="AN14">
            <v>6500</v>
          </cell>
          <cell r="AO14">
            <v>6750</v>
          </cell>
          <cell r="AP14">
            <v>7250</v>
          </cell>
          <cell r="AQ14">
            <v>6700</v>
          </cell>
          <cell r="AR14">
            <v>6950</v>
          </cell>
          <cell r="AS14">
            <v>7650</v>
          </cell>
          <cell r="AT14">
            <v>6900</v>
          </cell>
          <cell r="AU14">
            <v>6900</v>
          </cell>
          <cell r="AV14">
            <v>7750</v>
          </cell>
          <cell r="AW14">
            <v>6700</v>
          </cell>
          <cell r="AX14">
            <v>7400</v>
          </cell>
          <cell r="AY14">
            <v>7100</v>
          </cell>
          <cell r="AZ14">
            <v>7300</v>
          </cell>
          <cell r="BA14">
            <v>7550</v>
          </cell>
          <cell r="BB14">
            <v>6900</v>
          </cell>
          <cell r="BC14">
            <v>6900</v>
          </cell>
          <cell r="BD14">
            <v>7250</v>
          </cell>
          <cell r="BE14">
            <v>7250</v>
          </cell>
          <cell r="BF14">
            <v>6750</v>
          </cell>
          <cell r="BG14">
            <v>7000</v>
          </cell>
          <cell r="BH14">
            <v>6900</v>
          </cell>
          <cell r="BI14">
            <v>6900</v>
          </cell>
          <cell r="BJ14">
            <v>7050</v>
          </cell>
          <cell r="BK14">
            <v>7100</v>
          </cell>
          <cell r="BL14">
            <v>7250</v>
          </cell>
          <cell r="BM14">
            <v>7250</v>
          </cell>
          <cell r="BN14">
            <v>7250</v>
          </cell>
          <cell r="BO14">
            <v>6700</v>
          </cell>
          <cell r="BP14">
            <v>6900</v>
          </cell>
          <cell r="BQ14">
            <v>6700</v>
          </cell>
          <cell r="BR14">
            <v>6950</v>
          </cell>
          <cell r="BS14">
            <v>6950</v>
          </cell>
          <cell r="BT14">
            <v>7000</v>
          </cell>
          <cell r="BU14">
            <v>6500</v>
          </cell>
          <cell r="BV14">
            <v>7100</v>
          </cell>
          <cell r="BW14">
            <v>6900</v>
          </cell>
          <cell r="BX14">
            <v>7400</v>
          </cell>
          <cell r="BY14">
            <v>6500</v>
          </cell>
          <cell r="BZ14">
            <v>6700</v>
          </cell>
          <cell r="CA14">
            <v>6500</v>
          </cell>
          <cell r="CB14">
            <v>6850</v>
          </cell>
        </row>
        <row r="15">
          <cell r="B15" t="str">
            <v>โรงแรม ความสูงไม่เกิน 5 ชั้น</v>
          </cell>
          <cell r="D15">
            <v>9750</v>
          </cell>
          <cell r="E15">
            <v>9500</v>
          </cell>
          <cell r="F15">
            <v>9750</v>
          </cell>
          <cell r="G15">
            <v>9550</v>
          </cell>
          <cell r="H15">
            <v>9000</v>
          </cell>
          <cell r="I15">
            <v>9300</v>
          </cell>
          <cell r="J15">
            <v>9400</v>
          </cell>
          <cell r="K15">
            <v>9350</v>
          </cell>
          <cell r="L15">
            <v>9050</v>
          </cell>
          <cell r="M15">
            <v>9200</v>
          </cell>
          <cell r="N15">
            <v>8950</v>
          </cell>
          <cell r="O15">
            <v>9350</v>
          </cell>
          <cell r="P15">
            <v>9200</v>
          </cell>
          <cell r="Q15">
            <v>9650</v>
          </cell>
          <cell r="R15">
            <v>9550</v>
          </cell>
          <cell r="S15">
            <v>8950</v>
          </cell>
          <cell r="T15">
            <v>9050</v>
          </cell>
          <cell r="U15">
            <v>9300</v>
          </cell>
          <cell r="V15">
            <v>8900</v>
          </cell>
          <cell r="W15">
            <v>9150</v>
          </cell>
          <cell r="X15">
            <v>9050</v>
          </cell>
          <cell r="Y15">
            <v>9350</v>
          </cell>
          <cell r="Z15">
            <v>8950</v>
          </cell>
          <cell r="AA15">
            <v>9100</v>
          </cell>
          <cell r="AB15">
            <v>9400</v>
          </cell>
          <cell r="AC15">
            <v>9050</v>
          </cell>
          <cell r="AD15">
            <v>8650</v>
          </cell>
          <cell r="AE15">
            <v>8950</v>
          </cell>
          <cell r="AF15">
            <v>9100</v>
          </cell>
          <cell r="AG15">
            <v>9300</v>
          </cell>
          <cell r="AH15">
            <v>9150</v>
          </cell>
          <cell r="AI15">
            <v>9300</v>
          </cell>
          <cell r="AJ15">
            <v>9100</v>
          </cell>
          <cell r="AK15">
            <v>9200</v>
          </cell>
          <cell r="AL15">
            <v>9800</v>
          </cell>
          <cell r="AM15">
            <v>9800</v>
          </cell>
          <cell r="AN15">
            <v>9000</v>
          </cell>
          <cell r="AO15">
            <v>9050</v>
          </cell>
          <cell r="AP15">
            <v>9300</v>
          </cell>
          <cell r="AQ15">
            <v>9250</v>
          </cell>
          <cell r="AR15">
            <v>8950</v>
          </cell>
          <cell r="AS15">
            <v>9800</v>
          </cell>
          <cell r="AT15">
            <v>8950</v>
          </cell>
          <cell r="AU15">
            <v>9250</v>
          </cell>
          <cell r="AV15">
            <v>10000</v>
          </cell>
          <cell r="AW15">
            <v>8700</v>
          </cell>
          <cell r="AX15">
            <v>9300</v>
          </cell>
          <cell r="AY15">
            <v>9450</v>
          </cell>
          <cell r="AZ15">
            <v>9400</v>
          </cell>
          <cell r="BA15">
            <v>9050</v>
          </cell>
          <cell r="BB15">
            <v>9750</v>
          </cell>
          <cell r="BC15">
            <v>9200</v>
          </cell>
          <cell r="BD15">
            <v>9350</v>
          </cell>
          <cell r="BE15">
            <v>9250</v>
          </cell>
          <cell r="BF15">
            <v>8850</v>
          </cell>
          <cell r="BG15">
            <v>9050</v>
          </cell>
          <cell r="BH15">
            <v>9250</v>
          </cell>
          <cell r="BI15">
            <v>9200</v>
          </cell>
          <cell r="BJ15">
            <v>9300</v>
          </cell>
          <cell r="BK15">
            <v>9350</v>
          </cell>
          <cell r="BL15">
            <v>9300</v>
          </cell>
          <cell r="BM15">
            <v>9300</v>
          </cell>
          <cell r="BN15">
            <v>9150</v>
          </cell>
          <cell r="BO15">
            <v>8950</v>
          </cell>
          <cell r="BP15">
            <v>9150</v>
          </cell>
          <cell r="BQ15">
            <v>9200</v>
          </cell>
          <cell r="BR15">
            <v>9750</v>
          </cell>
          <cell r="BS15">
            <v>9600</v>
          </cell>
          <cell r="BT15">
            <v>8950</v>
          </cell>
          <cell r="BU15">
            <v>8650</v>
          </cell>
          <cell r="BV15">
            <v>9150</v>
          </cell>
          <cell r="BW15">
            <v>9200</v>
          </cell>
          <cell r="BX15">
            <v>8850</v>
          </cell>
          <cell r="BY15">
            <v>8650</v>
          </cell>
          <cell r="BZ15">
            <v>9200</v>
          </cell>
          <cell r="CA15">
            <v>8950</v>
          </cell>
          <cell r="CB15">
            <v>8900</v>
          </cell>
        </row>
        <row r="16">
          <cell r="B16" t="str">
            <v>โรงแรม ความสูงเกินกว่า 5 ชั้นขึ้นไป</v>
          </cell>
          <cell r="D16">
            <v>10500</v>
          </cell>
          <cell r="E16">
            <v>9800</v>
          </cell>
          <cell r="F16">
            <v>9900</v>
          </cell>
          <cell r="G16">
            <v>10500</v>
          </cell>
          <cell r="H16">
            <v>9400</v>
          </cell>
          <cell r="I16">
            <v>9900</v>
          </cell>
          <cell r="J16">
            <v>9950</v>
          </cell>
          <cell r="K16">
            <v>10000</v>
          </cell>
          <cell r="L16">
            <v>9900</v>
          </cell>
          <cell r="M16">
            <v>9900</v>
          </cell>
          <cell r="N16">
            <v>9600</v>
          </cell>
          <cell r="O16">
            <v>9750</v>
          </cell>
          <cell r="P16">
            <v>9700</v>
          </cell>
          <cell r="Q16">
            <v>10000</v>
          </cell>
          <cell r="R16">
            <v>10000</v>
          </cell>
          <cell r="S16">
            <v>9750</v>
          </cell>
          <cell r="T16">
            <v>9600</v>
          </cell>
          <cell r="U16">
            <v>10000</v>
          </cell>
          <cell r="V16">
            <v>9650</v>
          </cell>
          <cell r="W16">
            <v>9850</v>
          </cell>
          <cell r="X16">
            <v>9400</v>
          </cell>
          <cell r="Y16">
            <v>9700</v>
          </cell>
          <cell r="Z16">
            <v>9350</v>
          </cell>
          <cell r="AA16">
            <v>9550</v>
          </cell>
          <cell r="AB16">
            <v>10000</v>
          </cell>
          <cell r="AC16">
            <v>9550</v>
          </cell>
          <cell r="AD16">
            <v>9200</v>
          </cell>
          <cell r="AE16">
            <v>9250</v>
          </cell>
          <cell r="AF16">
            <v>9550</v>
          </cell>
          <cell r="AG16">
            <v>9850</v>
          </cell>
          <cell r="AH16">
            <v>9900</v>
          </cell>
          <cell r="AI16">
            <v>10000</v>
          </cell>
          <cell r="AJ16">
            <v>9650</v>
          </cell>
          <cell r="AK16">
            <v>9800</v>
          </cell>
          <cell r="AL16">
            <v>10500</v>
          </cell>
          <cell r="AM16">
            <v>10500</v>
          </cell>
          <cell r="AN16">
            <v>9400</v>
          </cell>
          <cell r="AO16">
            <v>9550</v>
          </cell>
          <cell r="AP16">
            <v>9850</v>
          </cell>
          <cell r="AQ16">
            <v>9600</v>
          </cell>
          <cell r="AR16">
            <v>9800</v>
          </cell>
          <cell r="AS16">
            <v>10500</v>
          </cell>
          <cell r="AT16">
            <v>9250</v>
          </cell>
          <cell r="AU16">
            <v>10000</v>
          </cell>
          <cell r="AV16">
            <v>11000</v>
          </cell>
          <cell r="AW16">
            <v>9400</v>
          </cell>
          <cell r="AX16">
            <v>9800</v>
          </cell>
          <cell r="AY16">
            <v>10000</v>
          </cell>
          <cell r="AZ16">
            <v>9900</v>
          </cell>
          <cell r="BA16">
            <v>9850</v>
          </cell>
          <cell r="BB16">
            <v>9950</v>
          </cell>
          <cell r="BC16">
            <v>9900</v>
          </cell>
          <cell r="BD16">
            <v>9900</v>
          </cell>
          <cell r="BE16">
            <v>9700</v>
          </cell>
          <cell r="BF16">
            <v>9600</v>
          </cell>
          <cell r="BG16">
            <v>9550</v>
          </cell>
          <cell r="BH16">
            <v>9950</v>
          </cell>
          <cell r="BI16">
            <v>9800</v>
          </cell>
          <cell r="BJ16">
            <v>9900</v>
          </cell>
          <cell r="BK16">
            <v>9650</v>
          </cell>
          <cell r="BL16">
            <v>9850</v>
          </cell>
          <cell r="BM16">
            <v>9850</v>
          </cell>
          <cell r="BN16">
            <v>9850</v>
          </cell>
          <cell r="BO16">
            <v>9600</v>
          </cell>
          <cell r="BP16">
            <v>9900</v>
          </cell>
          <cell r="BQ16">
            <v>9600</v>
          </cell>
          <cell r="BR16">
            <v>9900</v>
          </cell>
          <cell r="BS16">
            <v>9800</v>
          </cell>
          <cell r="BT16">
            <v>9550</v>
          </cell>
          <cell r="BU16">
            <v>9200</v>
          </cell>
          <cell r="BV16">
            <v>9400</v>
          </cell>
          <cell r="BW16">
            <v>9900</v>
          </cell>
          <cell r="BX16">
            <v>9500</v>
          </cell>
          <cell r="BY16">
            <v>9200</v>
          </cell>
          <cell r="BZ16">
            <v>9650</v>
          </cell>
          <cell r="CA16">
            <v>9350</v>
          </cell>
          <cell r="CB16">
            <v>9250</v>
          </cell>
        </row>
        <row r="17">
          <cell r="B17" t="str">
            <v>โรงมหรสพ</v>
          </cell>
          <cell r="D17">
            <v>8300</v>
          </cell>
          <cell r="E17">
            <v>7850</v>
          </cell>
          <cell r="F17">
            <v>7700</v>
          </cell>
          <cell r="G17">
            <v>7950</v>
          </cell>
          <cell r="H17">
            <v>7150</v>
          </cell>
          <cell r="I17">
            <v>7950</v>
          </cell>
          <cell r="J17">
            <v>7950</v>
          </cell>
          <cell r="K17">
            <v>8000</v>
          </cell>
          <cell r="L17">
            <v>7800</v>
          </cell>
          <cell r="M17">
            <v>7650</v>
          </cell>
          <cell r="N17">
            <v>7650</v>
          </cell>
          <cell r="O17">
            <v>7550</v>
          </cell>
          <cell r="P17">
            <v>7800</v>
          </cell>
          <cell r="Q17">
            <v>7900</v>
          </cell>
          <cell r="R17">
            <v>8150</v>
          </cell>
          <cell r="S17">
            <v>7700</v>
          </cell>
          <cell r="T17">
            <v>7250</v>
          </cell>
          <cell r="U17">
            <v>8050</v>
          </cell>
          <cell r="V17">
            <v>7700</v>
          </cell>
          <cell r="W17">
            <v>7600</v>
          </cell>
          <cell r="X17">
            <v>7650</v>
          </cell>
          <cell r="Y17">
            <v>7450</v>
          </cell>
          <cell r="Z17">
            <v>7200</v>
          </cell>
          <cell r="AA17">
            <v>7550</v>
          </cell>
          <cell r="AB17">
            <v>8300</v>
          </cell>
          <cell r="AC17">
            <v>7450</v>
          </cell>
          <cell r="AD17">
            <v>7350</v>
          </cell>
          <cell r="AE17">
            <v>7350</v>
          </cell>
          <cell r="AF17">
            <v>7550</v>
          </cell>
          <cell r="AG17">
            <v>8000</v>
          </cell>
          <cell r="AH17">
            <v>7950</v>
          </cell>
          <cell r="AI17">
            <v>8200</v>
          </cell>
          <cell r="AJ17">
            <v>7700</v>
          </cell>
          <cell r="AK17">
            <v>7800</v>
          </cell>
          <cell r="AL17">
            <v>8400</v>
          </cell>
          <cell r="AM17">
            <v>8250</v>
          </cell>
          <cell r="AN17">
            <v>7250</v>
          </cell>
          <cell r="AO17">
            <v>7450</v>
          </cell>
          <cell r="AP17">
            <v>8000</v>
          </cell>
          <cell r="AQ17">
            <v>7500</v>
          </cell>
          <cell r="AR17">
            <v>7800</v>
          </cell>
          <cell r="AS17">
            <v>8500</v>
          </cell>
          <cell r="AT17">
            <v>7450</v>
          </cell>
          <cell r="AU17">
            <v>7700</v>
          </cell>
          <cell r="AV17">
            <v>8500</v>
          </cell>
          <cell r="AW17">
            <v>7350</v>
          </cell>
          <cell r="AX17">
            <v>7900</v>
          </cell>
          <cell r="AY17">
            <v>7700</v>
          </cell>
          <cell r="AZ17">
            <v>7800</v>
          </cell>
          <cell r="BA17">
            <v>7900</v>
          </cell>
          <cell r="BB17">
            <v>7700</v>
          </cell>
          <cell r="BC17">
            <v>7650</v>
          </cell>
          <cell r="BD17">
            <v>8050</v>
          </cell>
          <cell r="BE17">
            <v>8100</v>
          </cell>
          <cell r="BF17">
            <v>7600</v>
          </cell>
          <cell r="BG17">
            <v>7500</v>
          </cell>
          <cell r="BH17">
            <v>7650</v>
          </cell>
          <cell r="BI17">
            <v>7850</v>
          </cell>
          <cell r="BJ17">
            <v>7750</v>
          </cell>
          <cell r="BK17">
            <v>7600</v>
          </cell>
          <cell r="BL17">
            <v>8000</v>
          </cell>
          <cell r="BM17">
            <v>8000</v>
          </cell>
          <cell r="BN17">
            <v>7850</v>
          </cell>
          <cell r="BO17">
            <v>7350</v>
          </cell>
          <cell r="BP17">
            <v>7650</v>
          </cell>
          <cell r="BQ17">
            <v>7450</v>
          </cell>
          <cell r="BR17">
            <v>7750</v>
          </cell>
          <cell r="BS17">
            <v>7500</v>
          </cell>
          <cell r="BT17">
            <v>7600</v>
          </cell>
          <cell r="BU17">
            <v>7350</v>
          </cell>
          <cell r="BV17">
            <v>7800</v>
          </cell>
          <cell r="BW17">
            <v>7650</v>
          </cell>
          <cell r="BX17">
            <v>7550</v>
          </cell>
          <cell r="BY17">
            <v>7350</v>
          </cell>
          <cell r="BZ17">
            <v>7500</v>
          </cell>
          <cell r="CA17">
            <v>7250</v>
          </cell>
          <cell r="CB17">
            <v>7400</v>
          </cell>
        </row>
        <row r="18">
          <cell r="B18" t="str">
            <v>สถานพยาบาล</v>
          </cell>
          <cell r="D18">
            <v>9600</v>
          </cell>
          <cell r="E18">
            <v>9200</v>
          </cell>
          <cell r="F18">
            <v>9350</v>
          </cell>
          <cell r="G18">
            <v>9350</v>
          </cell>
          <cell r="H18">
            <v>8600</v>
          </cell>
          <cell r="I18">
            <v>9250</v>
          </cell>
          <cell r="J18">
            <v>9400</v>
          </cell>
          <cell r="K18">
            <v>9150</v>
          </cell>
          <cell r="L18">
            <v>9050</v>
          </cell>
          <cell r="M18">
            <v>9100</v>
          </cell>
          <cell r="N18">
            <v>8850</v>
          </cell>
          <cell r="O18">
            <v>9200</v>
          </cell>
          <cell r="P18">
            <v>9000</v>
          </cell>
          <cell r="Q18">
            <v>9150</v>
          </cell>
          <cell r="R18">
            <v>9550</v>
          </cell>
          <cell r="S18">
            <v>9100</v>
          </cell>
          <cell r="T18">
            <v>8700</v>
          </cell>
          <cell r="U18">
            <v>9550</v>
          </cell>
          <cell r="V18">
            <v>9100</v>
          </cell>
          <cell r="W18">
            <v>8900</v>
          </cell>
          <cell r="X18">
            <v>8850</v>
          </cell>
          <cell r="Y18">
            <v>9100</v>
          </cell>
          <cell r="Z18">
            <v>8550</v>
          </cell>
          <cell r="AA18">
            <v>8800</v>
          </cell>
          <cell r="AB18">
            <v>9500</v>
          </cell>
          <cell r="AC18">
            <v>8750</v>
          </cell>
          <cell r="AD18">
            <v>8550</v>
          </cell>
          <cell r="AE18">
            <v>8750</v>
          </cell>
          <cell r="AF18">
            <v>8850</v>
          </cell>
          <cell r="AG18">
            <v>9200</v>
          </cell>
          <cell r="AH18">
            <v>9350</v>
          </cell>
          <cell r="AI18">
            <v>9450</v>
          </cell>
          <cell r="AJ18">
            <v>8950</v>
          </cell>
          <cell r="AK18">
            <v>9050</v>
          </cell>
          <cell r="AL18">
            <v>9700</v>
          </cell>
          <cell r="AM18">
            <v>9800</v>
          </cell>
          <cell r="AN18">
            <v>8600</v>
          </cell>
          <cell r="AO18">
            <v>8800</v>
          </cell>
          <cell r="AP18">
            <v>9200</v>
          </cell>
          <cell r="AQ18">
            <v>8900</v>
          </cell>
          <cell r="AR18">
            <v>9050</v>
          </cell>
          <cell r="AS18">
            <v>10000</v>
          </cell>
          <cell r="AT18">
            <v>8650</v>
          </cell>
          <cell r="AU18">
            <v>9050</v>
          </cell>
          <cell r="AV18">
            <v>10000</v>
          </cell>
          <cell r="AW18">
            <v>8650</v>
          </cell>
          <cell r="AX18">
            <v>9250</v>
          </cell>
          <cell r="AY18">
            <v>8950</v>
          </cell>
          <cell r="AZ18">
            <v>9400</v>
          </cell>
          <cell r="BA18">
            <v>9300</v>
          </cell>
          <cell r="BB18">
            <v>9350</v>
          </cell>
          <cell r="BC18">
            <v>9100</v>
          </cell>
          <cell r="BD18">
            <v>9300</v>
          </cell>
          <cell r="BE18">
            <v>9300</v>
          </cell>
          <cell r="BF18">
            <v>8800</v>
          </cell>
          <cell r="BG18">
            <v>8900</v>
          </cell>
          <cell r="BH18">
            <v>9000</v>
          </cell>
          <cell r="BI18">
            <v>9100</v>
          </cell>
          <cell r="BJ18">
            <v>9200</v>
          </cell>
          <cell r="BK18">
            <v>9000</v>
          </cell>
          <cell r="BL18">
            <v>9200</v>
          </cell>
          <cell r="BM18">
            <v>9200</v>
          </cell>
          <cell r="BN18">
            <v>9200</v>
          </cell>
          <cell r="BO18">
            <v>8700</v>
          </cell>
          <cell r="BP18">
            <v>9100</v>
          </cell>
          <cell r="BQ18">
            <v>8850</v>
          </cell>
          <cell r="BR18">
            <v>9450</v>
          </cell>
          <cell r="BS18">
            <v>9150</v>
          </cell>
          <cell r="BT18">
            <v>9000</v>
          </cell>
          <cell r="BU18">
            <v>8550</v>
          </cell>
          <cell r="BV18">
            <v>9000</v>
          </cell>
          <cell r="BW18">
            <v>9050</v>
          </cell>
          <cell r="BX18">
            <v>8650</v>
          </cell>
          <cell r="BY18">
            <v>8550</v>
          </cell>
          <cell r="BZ18">
            <v>8850</v>
          </cell>
          <cell r="CA18">
            <v>8600</v>
          </cell>
          <cell r="CB18">
            <v>8650</v>
          </cell>
        </row>
        <row r="19">
          <cell r="B19" t="str">
            <v>สำนักงาน ความสูงไม่เกิน 5 ชั้น</v>
          </cell>
          <cell r="D19">
            <v>7600</v>
          </cell>
          <cell r="E19">
            <v>7400</v>
          </cell>
          <cell r="F19">
            <v>6900</v>
          </cell>
          <cell r="G19">
            <v>7600</v>
          </cell>
          <cell r="H19">
            <v>6850</v>
          </cell>
          <cell r="I19">
            <v>7200</v>
          </cell>
          <cell r="J19">
            <v>7550</v>
          </cell>
          <cell r="K19">
            <v>7300</v>
          </cell>
          <cell r="L19">
            <v>7200</v>
          </cell>
          <cell r="M19">
            <v>7100</v>
          </cell>
          <cell r="N19">
            <v>6950</v>
          </cell>
          <cell r="O19">
            <v>7200</v>
          </cell>
          <cell r="P19">
            <v>7200</v>
          </cell>
          <cell r="Q19">
            <v>7000</v>
          </cell>
          <cell r="R19">
            <v>7350</v>
          </cell>
          <cell r="S19">
            <v>6950</v>
          </cell>
          <cell r="T19">
            <v>6950</v>
          </cell>
          <cell r="U19">
            <v>7500</v>
          </cell>
          <cell r="V19">
            <v>6900</v>
          </cell>
          <cell r="W19">
            <v>7200</v>
          </cell>
          <cell r="X19">
            <v>7050</v>
          </cell>
          <cell r="Y19">
            <v>6800</v>
          </cell>
          <cell r="Z19">
            <v>6900</v>
          </cell>
          <cell r="AA19">
            <v>7150</v>
          </cell>
          <cell r="AB19">
            <v>7400</v>
          </cell>
          <cell r="AC19">
            <v>7000</v>
          </cell>
          <cell r="AD19">
            <v>6800</v>
          </cell>
          <cell r="AE19">
            <v>6900</v>
          </cell>
          <cell r="AF19">
            <v>7150</v>
          </cell>
          <cell r="AG19">
            <v>7350</v>
          </cell>
          <cell r="AH19">
            <v>7100</v>
          </cell>
          <cell r="AI19">
            <v>7450</v>
          </cell>
          <cell r="AJ19">
            <v>7250</v>
          </cell>
          <cell r="AK19">
            <v>7200</v>
          </cell>
          <cell r="AL19">
            <v>7650</v>
          </cell>
          <cell r="AM19">
            <v>7600</v>
          </cell>
          <cell r="AN19">
            <v>6900</v>
          </cell>
          <cell r="AO19">
            <v>7000</v>
          </cell>
          <cell r="AP19">
            <v>7350</v>
          </cell>
          <cell r="AQ19">
            <v>7050</v>
          </cell>
          <cell r="AR19">
            <v>7150</v>
          </cell>
          <cell r="AS19">
            <v>7900</v>
          </cell>
          <cell r="AT19">
            <v>7050</v>
          </cell>
          <cell r="AU19">
            <v>7300</v>
          </cell>
          <cell r="AV19">
            <v>7700</v>
          </cell>
          <cell r="AW19">
            <v>6800</v>
          </cell>
          <cell r="AX19">
            <v>7250</v>
          </cell>
          <cell r="AY19">
            <v>7400</v>
          </cell>
          <cell r="AZ19">
            <v>7200</v>
          </cell>
          <cell r="BA19">
            <v>7250</v>
          </cell>
          <cell r="BB19">
            <v>6900</v>
          </cell>
          <cell r="BC19">
            <v>7100</v>
          </cell>
          <cell r="BD19">
            <v>7250</v>
          </cell>
          <cell r="BE19">
            <v>7200</v>
          </cell>
          <cell r="BF19">
            <v>6900</v>
          </cell>
          <cell r="BG19">
            <v>6800</v>
          </cell>
          <cell r="BH19">
            <v>7250</v>
          </cell>
          <cell r="BI19">
            <v>7400</v>
          </cell>
          <cell r="BJ19">
            <v>7550</v>
          </cell>
          <cell r="BK19">
            <v>7000</v>
          </cell>
          <cell r="BL19">
            <v>7350</v>
          </cell>
          <cell r="BM19">
            <v>7350</v>
          </cell>
          <cell r="BN19">
            <v>7100</v>
          </cell>
          <cell r="BO19">
            <v>6900</v>
          </cell>
          <cell r="BP19">
            <v>7100</v>
          </cell>
          <cell r="BQ19">
            <v>7000</v>
          </cell>
          <cell r="BR19">
            <v>6950</v>
          </cell>
          <cell r="BS19">
            <v>7050</v>
          </cell>
          <cell r="BT19">
            <v>6950</v>
          </cell>
          <cell r="BU19">
            <v>6800</v>
          </cell>
          <cell r="BV19">
            <v>7100</v>
          </cell>
          <cell r="BW19">
            <v>7100</v>
          </cell>
          <cell r="BX19">
            <v>6700</v>
          </cell>
          <cell r="BY19">
            <v>6800</v>
          </cell>
          <cell r="BZ19">
            <v>7050</v>
          </cell>
          <cell r="CA19">
            <v>6900</v>
          </cell>
          <cell r="CB19">
            <v>6600</v>
          </cell>
        </row>
        <row r="20">
          <cell r="B20" t="str">
            <v>สำนักงาน ความสูงเกินกว่า 5 ชั้นขึ้นไป</v>
          </cell>
          <cell r="D20">
            <v>9000</v>
          </cell>
          <cell r="E20">
            <v>8600</v>
          </cell>
          <cell r="F20">
            <v>9000</v>
          </cell>
          <cell r="G20">
            <v>8750</v>
          </cell>
          <cell r="H20">
            <v>8100</v>
          </cell>
          <cell r="I20">
            <v>8500</v>
          </cell>
          <cell r="J20">
            <v>8450</v>
          </cell>
          <cell r="K20">
            <v>9200</v>
          </cell>
          <cell r="L20">
            <v>8500</v>
          </cell>
          <cell r="M20">
            <v>8350</v>
          </cell>
          <cell r="N20">
            <v>8250</v>
          </cell>
          <cell r="O20">
            <v>8650</v>
          </cell>
          <cell r="P20">
            <v>8500</v>
          </cell>
          <cell r="Q20">
            <v>8950</v>
          </cell>
          <cell r="R20">
            <v>8450</v>
          </cell>
          <cell r="S20">
            <v>8450</v>
          </cell>
          <cell r="T20">
            <v>8150</v>
          </cell>
          <cell r="U20">
            <v>8650</v>
          </cell>
          <cell r="V20">
            <v>8300</v>
          </cell>
          <cell r="W20">
            <v>8450</v>
          </cell>
          <cell r="X20">
            <v>8350</v>
          </cell>
          <cell r="Y20">
            <v>8500</v>
          </cell>
          <cell r="Z20">
            <v>8100</v>
          </cell>
          <cell r="AA20">
            <v>8100</v>
          </cell>
          <cell r="AB20">
            <v>8750</v>
          </cell>
          <cell r="AC20">
            <v>8250</v>
          </cell>
          <cell r="AD20">
            <v>8100</v>
          </cell>
          <cell r="AE20">
            <v>8250</v>
          </cell>
          <cell r="AF20">
            <v>8100</v>
          </cell>
          <cell r="AG20">
            <v>8500</v>
          </cell>
          <cell r="AH20">
            <v>8250</v>
          </cell>
          <cell r="AI20">
            <v>9000</v>
          </cell>
          <cell r="AJ20">
            <v>8200</v>
          </cell>
          <cell r="AK20">
            <v>8350</v>
          </cell>
          <cell r="AL20">
            <v>9050</v>
          </cell>
          <cell r="AM20">
            <v>9000</v>
          </cell>
          <cell r="AN20">
            <v>8150</v>
          </cell>
          <cell r="AO20">
            <v>8250</v>
          </cell>
          <cell r="AP20">
            <v>8500</v>
          </cell>
          <cell r="AQ20">
            <v>8400</v>
          </cell>
          <cell r="AR20">
            <v>8300</v>
          </cell>
          <cell r="AS20">
            <v>9050</v>
          </cell>
          <cell r="AT20">
            <v>8150</v>
          </cell>
          <cell r="AU20">
            <v>8450</v>
          </cell>
          <cell r="AV20">
            <v>9400</v>
          </cell>
          <cell r="AW20">
            <v>8050</v>
          </cell>
          <cell r="AX20">
            <v>8550</v>
          </cell>
          <cell r="AY20">
            <v>8600</v>
          </cell>
          <cell r="AZ20">
            <v>8750</v>
          </cell>
          <cell r="BA20">
            <v>8400</v>
          </cell>
          <cell r="BB20">
            <v>9000</v>
          </cell>
          <cell r="BC20">
            <v>8350</v>
          </cell>
          <cell r="BD20">
            <v>8500</v>
          </cell>
          <cell r="BE20">
            <v>8500</v>
          </cell>
          <cell r="BF20">
            <v>8300</v>
          </cell>
          <cell r="BG20">
            <v>8050</v>
          </cell>
          <cell r="BH20">
            <v>8450</v>
          </cell>
          <cell r="BI20">
            <v>8350</v>
          </cell>
          <cell r="BJ20">
            <v>8500</v>
          </cell>
          <cell r="BK20">
            <v>8300</v>
          </cell>
          <cell r="BL20">
            <v>8500</v>
          </cell>
          <cell r="BM20">
            <v>8500</v>
          </cell>
          <cell r="BN20">
            <v>8300</v>
          </cell>
          <cell r="BO20">
            <v>8050</v>
          </cell>
          <cell r="BP20">
            <v>8350</v>
          </cell>
          <cell r="BQ20">
            <v>8400</v>
          </cell>
          <cell r="BR20">
            <v>9000</v>
          </cell>
          <cell r="BS20">
            <v>8700</v>
          </cell>
          <cell r="BT20">
            <v>7950</v>
          </cell>
          <cell r="BU20">
            <v>8100</v>
          </cell>
          <cell r="BV20">
            <v>8250</v>
          </cell>
          <cell r="BW20">
            <v>8350</v>
          </cell>
          <cell r="BX20">
            <v>8400</v>
          </cell>
          <cell r="BY20">
            <v>8100</v>
          </cell>
          <cell r="BZ20">
            <v>8400</v>
          </cell>
          <cell r="CA20">
            <v>8100</v>
          </cell>
          <cell r="CB20">
            <v>8050</v>
          </cell>
        </row>
        <row r="21">
          <cell r="B21" t="str">
            <v>ภัตตาคาร</v>
          </cell>
          <cell r="D21">
            <v>7050</v>
          </cell>
          <cell r="E21">
            <v>6750</v>
          </cell>
          <cell r="F21">
            <v>6350</v>
          </cell>
          <cell r="G21">
            <v>6900</v>
          </cell>
          <cell r="H21">
            <v>6250</v>
          </cell>
          <cell r="I21">
            <v>6650</v>
          </cell>
          <cell r="J21">
            <v>6550</v>
          </cell>
          <cell r="K21">
            <v>6750</v>
          </cell>
          <cell r="L21">
            <v>6450</v>
          </cell>
          <cell r="M21">
            <v>6400</v>
          </cell>
          <cell r="N21">
            <v>6300</v>
          </cell>
          <cell r="O21">
            <v>6750</v>
          </cell>
          <cell r="P21">
            <v>6600</v>
          </cell>
          <cell r="Q21">
            <v>6650</v>
          </cell>
          <cell r="R21">
            <v>6800</v>
          </cell>
          <cell r="S21">
            <v>6400</v>
          </cell>
          <cell r="T21">
            <v>6400</v>
          </cell>
          <cell r="U21">
            <v>7000</v>
          </cell>
          <cell r="V21">
            <v>6350</v>
          </cell>
          <cell r="W21">
            <v>6650</v>
          </cell>
          <cell r="X21">
            <v>6300</v>
          </cell>
          <cell r="Y21">
            <v>6200</v>
          </cell>
          <cell r="Z21">
            <v>6200</v>
          </cell>
          <cell r="AA21">
            <v>6500</v>
          </cell>
          <cell r="AB21">
            <v>6800</v>
          </cell>
          <cell r="AC21">
            <v>6400</v>
          </cell>
          <cell r="AD21">
            <v>6100</v>
          </cell>
          <cell r="AE21">
            <v>6100</v>
          </cell>
          <cell r="AF21">
            <v>6500</v>
          </cell>
          <cell r="AG21">
            <v>6700</v>
          </cell>
          <cell r="AH21">
            <v>6400</v>
          </cell>
          <cell r="AI21">
            <v>6750</v>
          </cell>
          <cell r="AJ21">
            <v>6500</v>
          </cell>
          <cell r="AK21">
            <v>6500</v>
          </cell>
          <cell r="AL21">
            <v>7050</v>
          </cell>
          <cell r="AM21">
            <v>7050</v>
          </cell>
          <cell r="AN21">
            <v>6200</v>
          </cell>
          <cell r="AO21">
            <v>6400</v>
          </cell>
          <cell r="AP21">
            <v>6700</v>
          </cell>
          <cell r="AQ21">
            <v>6450</v>
          </cell>
          <cell r="AR21">
            <v>6350</v>
          </cell>
          <cell r="AS21">
            <v>7100</v>
          </cell>
          <cell r="AT21">
            <v>6400</v>
          </cell>
          <cell r="AU21">
            <v>6650</v>
          </cell>
          <cell r="AV21">
            <v>7300</v>
          </cell>
          <cell r="AW21">
            <v>6200</v>
          </cell>
          <cell r="AX21">
            <v>6700</v>
          </cell>
          <cell r="AY21">
            <v>6700</v>
          </cell>
          <cell r="AZ21">
            <v>6900</v>
          </cell>
          <cell r="BA21">
            <v>6400</v>
          </cell>
          <cell r="BB21">
            <v>6350</v>
          </cell>
          <cell r="BC21">
            <v>6400</v>
          </cell>
          <cell r="BD21">
            <v>6600</v>
          </cell>
          <cell r="BE21">
            <v>6650</v>
          </cell>
          <cell r="BF21">
            <v>6300</v>
          </cell>
          <cell r="BG21">
            <v>6450</v>
          </cell>
          <cell r="BH21">
            <v>6600</v>
          </cell>
          <cell r="BI21">
            <v>6500</v>
          </cell>
          <cell r="BJ21">
            <v>6600</v>
          </cell>
          <cell r="BK21">
            <v>6500</v>
          </cell>
          <cell r="BL21">
            <v>6700</v>
          </cell>
          <cell r="BM21">
            <v>6700</v>
          </cell>
          <cell r="BN21">
            <v>6500</v>
          </cell>
          <cell r="BO21">
            <v>6300</v>
          </cell>
          <cell r="BP21">
            <v>6400</v>
          </cell>
          <cell r="BQ21">
            <v>6400</v>
          </cell>
          <cell r="BR21">
            <v>6350</v>
          </cell>
          <cell r="BS21">
            <v>6450</v>
          </cell>
          <cell r="BT21">
            <v>6350</v>
          </cell>
          <cell r="BU21">
            <v>6100</v>
          </cell>
          <cell r="BV21">
            <v>6150</v>
          </cell>
          <cell r="BW21">
            <v>6300</v>
          </cell>
          <cell r="BX21">
            <v>6250</v>
          </cell>
          <cell r="BY21">
            <v>6100</v>
          </cell>
          <cell r="BZ21">
            <v>6450</v>
          </cell>
          <cell r="CA21">
            <v>6200</v>
          </cell>
          <cell r="CB21">
            <v>6350</v>
          </cell>
        </row>
        <row r="22">
          <cell r="B22" t="str">
            <v>ห้างสรรพสินค้า</v>
          </cell>
          <cell r="D22">
            <v>9650</v>
          </cell>
          <cell r="E22">
            <v>9350</v>
          </cell>
          <cell r="F22">
            <v>9150</v>
          </cell>
          <cell r="G22">
            <v>9350</v>
          </cell>
          <cell r="H22">
            <v>8800</v>
          </cell>
          <cell r="I22">
            <v>9150</v>
          </cell>
          <cell r="J22">
            <v>9150</v>
          </cell>
          <cell r="K22">
            <v>9450</v>
          </cell>
          <cell r="L22">
            <v>9050</v>
          </cell>
          <cell r="M22">
            <v>9400</v>
          </cell>
          <cell r="N22">
            <v>8900</v>
          </cell>
          <cell r="O22">
            <v>9400</v>
          </cell>
          <cell r="P22">
            <v>9350</v>
          </cell>
          <cell r="Q22">
            <v>9450</v>
          </cell>
          <cell r="R22">
            <v>9300</v>
          </cell>
          <cell r="S22">
            <v>8850</v>
          </cell>
          <cell r="T22">
            <v>8950</v>
          </cell>
          <cell r="U22">
            <v>9450</v>
          </cell>
          <cell r="V22">
            <v>9000</v>
          </cell>
          <cell r="W22">
            <v>8950</v>
          </cell>
          <cell r="X22">
            <v>8850</v>
          </cell>
          <cell r="Y22">
            <v>9200</v>
          </cell>
          <cell r="Z22">
            <v>8950</v>
          </cell>
          <cell r="AA22">
            <v>9000</v>
          </cell>
          <cell r="AB22">
            <v>9400</v>
          </cell>
          <cell r="AC22">
            <v>9000</v>
          </cell>
          <cell r="AD22">
            <v>8550</v>
          </cell>
          <cell r="AE22">
            <v>8400</v>
          </cell>
          <cell r="AF22">
            <v>9000</v>
          </cell>
          <cell r="AG22">
            <v>9050</v>
          </cell>
          <cell r="AH22">
            <v>9400</v>
          </cell>
          <cell r="AI22">
            <v>9350</v>
          </cell>
          <cell r="AJ22">
            <v>8900</v>
          </cell>
          <cell r="AK22">
            <v>9250</v>
          </cell>
          <cell r="AL22">
            <v>9700</v>
          </cell>
          <cell r="AM22">
            <v>9700</v>
          </cell>
          <cell r="AN22">
            <v>9000</v>
          </cell>
          <cell r="AO22">
            <v>9150</v>
          </cell>
          <cell r="AP22">
            <v>9050</v>
          </cell>
          <cell r="AQ22">
            <v>8900</v>
          </cell>
          <cell r="AR22">
            <v>9350</v>
          </cell>
          <cell r="AS22">
            <v>9700</v>
          </cell>
          <cell r="AT22">
            <v>8800</v>
          </cell>
          <cell r="AU22">
            <v>9050</v>
          </cell>
          <cell r="AV22">
            <v>10000</v>
          </cell>
          <cell r="AW22">
            <v>8800</v>
          </cell>
          <cell r="AX22">
            <v>9100</v>
          </cell>
          <cell r="AY22">
            <v>9150</v>
          </cell>
          <cell r="AZ22">
            <v>9400</v>
          </cell>
          <cell r="BA22">
            <v>9050</v>
          </cell>
          <cell r="BB22">
            <v>9200</v>
          </cell>
          <cell r="BC22">
            <v>9400</v>
          </cell>
          <cell r="BD22">
            <v>9400</v>
          </cell>
          <cell r="BE22">
            <v>9600</v>
          </cell>
          <cell r="BF22">
            <v>8800</v>
          </cell>
          <cell r="BG22">
            <v>8950</v>
          </cell>
          <cell r="BH22">
            <v>9050</v>
          </cell>
          <cell r="BI22">
            <v>9150</v>
          </cell>
          <cell r="BJ22">
            <v>9300</v>
          </cell>
          <cell r="BK22">
            <v>8750</v>
          </cell>
          <cell r="BL22">
            <v>9050</v>
          </cell>
          <cell r="BM22">
            <v>9050</v>
          </cell>
          <cell r="BN22">
            <v>9050</v>
          </cell>
          <cell r="BO22">
            <v>8700</v>
          </cell>
          <cell r="BP22">
            <v>9400</v>
          </cell>
          <cell r="BQ22">
            <v>8850</v>
          </cell>
          <cell r="BR22">
            <v>9200</v>
          </cell>
          <cell r="BS22">
            <v>9100</v>
          </cell>
          <cell r="BT22">
            <v>8850</v>
          </cell>
          <cell r="BU22">
            <v>8550</v>
          </cell>
          <cell r="BV22">
            <v>8900</v>
          </cell>
          <cell r="BW22">
            <v>9400</v>
          </cell>
          <cell r="BX22">
            <v>8700</v>
          </cell>
          <cell r="BY22">
            <v>8550</v>
          </cell>
          <cell r="BZ22">
            <v>8800</v>
          </cell>
          <cell r="CA22">
            <v>9000</v>
          </cell>
          <cell r="CB22">
            <v>8650</v>
          </cell>
        </row>
        <row r="23">
          <cell r="B23" t="str">
            <v>อาคารพาณิชยกรรม ประเภทค้าปลีกค้าส่ง</v>
          </cell>
          <cell r="D23">
            <v>8300</v>
          </cell>
          <cell r="E23">
            <v>7750</v>
          </cell>
          <cell r="F23">
            <v>7700</v>
          </cell>
          <cell r="G23">
            <v>8100</v>
          </cell>
          <cell r="H23">
            <v>7450</v>
          </cell>
          <cell r="I23">
            <v>7800</v>
          </cell>
          <cell r="J23">
            <v>7950</v>
          </cell>
          <cell r="K23">
            <v>7900</v>
          </cell>
          <cell r="L23">
            <v>7800</v>
          </cell>
          <cell r="M23">
            <v>8000</v>
          </cell>
          <cell r="N23">
            <v>7650</v>
          </cell>
          <cell r="O23">
            <v>7800</v>
          </cell>
          <cell r="P23">
            <v>7850</v>
          </cell>
          <cell r="Q23">
            <v>7850</v>
          </cell>
          <cell r="R23">
            <v>8000</v>
          </cell>
          <cell r="S23">
            <v>7550</v>
          </cell>
          <cell r="T23">
            <v>7500</v>
          </cell>
          <cell r="U23">
            <v>8150</v>
          </cell>
          <cell r="V23">
            <v>7700</v>
          </cell>
          <cell r="W23">
            <v>7800</v>
          </cell>
          <cell r="X23">
            <v>7600</v>
          </cell>
          <cell r="Y23">
            <v>7500</v>
          </cell>
          <cell r="Z23">
            <v>7500</v>
          </cell>
          <cell r="AA23">
            <v>7550</v>
          </cell>
          <cell r="AB23">
            <v>8100</v>
          </cell>
          <cell r="AC23">
            <v>7650</v>
          </cell>
          <cell r="AD23">
            <v>7350</v>
          </cell>
          <cell r="AE23">
            <v>7400</v>
          </cell>
          <cell r="AF23">
            <v>7550</v>
          </cell>
          <cell r="AG23">
            <v>7900</v>
          </cell>
          <cell r="AH23">
            <v>8050</v>
          </cell>
          <cell r="AI23">
            <v>8050</v>
          </cell>
          <cell r="AJ23">
            <v>7600</v>
          </cell>
          <cell r="AK23">
            <v>8000</v>
          </cell>
          <cell r="AL23">
            <v>8350</v>
          </cell>
          <cell r="AM23">
            <v>8300</v>
          </cell>
          <cell r="AN23">
            <v>7550</v>
          </cell>
          <cell r="AO23">
            <v>7700</v>
          </cell>
          <cell r="AP23">
            <v>7900</v>
          </cell>
          <cell r="AQ23">
            <v>7550</v>
          </cell>
          <cell r="AR23">
            <v>8350</v>
          </cell>
          <cell r="AS23">
            <v>8400</v>
          </cell>
          <cell r="AT23">
            <v>7500</v>
          </cell>
          <cell r="AU23">
            <v>7900</v>
          </cell>
          <cell r="AV23">
            <v>8750</v>
          </cell>
          <cell r="AW23">
            <v>7550</v>
          </cell>
          <cell r="AX23">
            <v>7750</v>
          </cell>
          <cell r="AY23">
            <v>7900</v>
          </cell>
          <cell r="AZ23">
            <v>7900</v>
          </cell>
          <cell r="BA23">
            <v>7850</v>
          </cell>
          <cell r="BB23">
            <v>7800</v>
          </cell>
          <cell r="BC23">
            <v>7950</v>
          </cell>
          <cell r="BD23">
            <v>8200</v>
          </cell>
          <cell r="BE23">
            <v>8450</v>
          </cell>
          <cell r="BF23">
            <v>7600</v>
          </cell>
          <cell r="BG23">
            <v>7650</v>
          </cell>
          <cell r="BH23">
            <v>7850</v>
          </cell>
          <cell r="BI23">
            <v>8000</v>
          </cell>
          <cell r="BJ23">
            <v>8050</v>
          </cell>
          <cell r="BK23">
            <v>7500</v>
          </cell>
          <cell r="BL23">
            <v>7900</v>
          </cell>
          <cell r="BM23">
            <v>7900</v>
          </cell>
          <cell r="BN23">
            <v>7750</v>
          </cell>
          <cell r="BO23">
            <v>7450</v>
          </cell>
          <cell r="BP23">
            <v>7950</v>
          </cell>
          <cell r="BQ23">
            <v>7500</v>
          </cell>
          <cell r="BR23">
            <v>7800</v>
          </cell>
          <cell r="BS23">
            <v>7300</v>
          </cell>
          <cell r="BT23">
            <v>7600</v>
          </cell>
          <cell r="BU23">
            <v>7350</v>
          </cell>
          <cell r="BV23">
            <v>7700</v>
          </cell>
          <cell r="BW23">
            <v>7950</v>
          </cell>
          <cell r="BX23">
            <v>7550</v>
          </cell>
          <cell r="BY23">
            <v>7350</v>
          </cell>
          <cell r="BZ23">
            <v>7550</v>
          </cell>
          <cell r="CA23">
            <v>7550</v>
          </cell>
          <cell r="CB23">
            <v>7350</v>
          </cell>
        </row>
        <row r="24">
          <cell r="B24" t="str">
            <v>สถานีบริการน้ำมันเชื้อเพลิง</v>
          </cell>
          <cell r="D24">
            <v>5650</v>
          </cell>
          <cell r="E24">
            <v>5400</v>
          </cell>
          <cell r="F24">
            <v>5000</v>
          </cell>
          <cell r="G24">
            <v>5300</v>
          </cell>
          <cell r="H24">
            <v>5050</v>
          </cell>
          <cell r="I24">
            <v>5400</v>
          </cell>
          <cell r="J24">
            <v>5400</v>
          </cell>
          <cell r="K24">
            <v>5700</v>
          </cell>
          <cell r="L24">
            <v>5300</v>
          </cell>
          <cell r="M24">
            <v>5350</v>
          </cell>
          <cell r="N24">
            <v>5150</v>
          </cell>
          <cell r="O24">
            <v>5600</v>
          </cell>
          <cell r="P24">
            <v>5650</v>
          </cell>
          <cell r="Q24">
            <v>5400</v>
          </cell>
          <cell r="R24">
            <v>5300</v>
          </cell>
          <cell r="S24">
            <v>5300</v>
          </cell>
          <cell r="T24">
            <v>5200</v>
          </cell>
          <cell r="U24">
            <v>5600</v>
          </cell>
          <cell r="V24">
            <v>5250</v>
          </cell>
          <cell r="W24">
            <v>5250</v>
          </cell>
          <cell r="X24">
            <v>5100</v>
          </cell>
          <cell r="Y24">
            <v>5000</v>
          </cell>
          <cell r="Z24">
            <v>5100</v>
          </cell>
          <cell r="AA24">
            <v>5200</v>
          </cell>
          <cell r="AB24">
            <v>5450</v>
          </cell>
          <cell r="AC24">
            <v>5250</v>
          </cell>
          <cell r="AD24">
            <v>4950</v>
          </cell>
          <cell r="AE24">
            <v>5100</v>
          </cell>
          <cell r="AF24">
            <v>5200</v>
          </cell>
          <cell r="AG24">
            <v>5400</v>
          </cell>
          <cell r="AH24">
            <v>5150</v>
          </cell>
          <cell r="AI24">
            <v>5550</v>
          </cell>
          <cell r="AJ24">
            <v>5050</v>
          </cell>
          <cell r="AK24">
            <v>5500</v>
          </cell>
          <cell r="AL24">
            <v>5650</v>
          </cell>
          <cell r="AM24">
            <v>5600</v>
          </cell>
          <cell r="AN24">
            <v>5100</v>
          </cell>
          <cell r="AO24">
            <v>5250</v>
          </cell>
          <cell r="AP24">
            <v>5400</v>
          </cell>
          <cell r="AQ24">
            <v>5200</v>
          </cell>
          <cell r="AR24">
            <v>5500</v>
          </cell>
          <cell r="AS24">
            <v>5550</v>
          </cell>
          <cell r="AT24">
            <v>4900</v>
          </cell>
          <cell r="AU24">
            <v>5250</v>
          </cell>
          <cell r="AV24">
            <v>6200</v>
          </cell>
          <cell r="AW24">
            <v>5150</v>
          </cell>
          <cell r="AX24">
            <v>5500</v>
          </cell>
          <cell r="AY24">
            <v>5250</v>
          </cell>
          <cell r="AZ24">
            <v>5500</v>
          </cell>
          <cell r="BA24">
            <v>5250</v>
          </cell>
          <cell r="BB24">
            <v>5100</v>
          </cell>
          <cell r="BC24">
            <v>5350</v>
          </cell>
          <cell r="BD24">
            <v>5250</v>
          </cell>
          <cell r="BE24">
            <v>5550</v>
          </cell>
          <cell r="BF24">
            <v>5000</v>
          </cell>
          <cell r="BG24">
            <v>5100</v>
          </cell>
          <cell r="BH24">
            <v>5200</v>
          </cell>
          <cell r="BI24">
            <v>5100</v>
          </cell>
          <cell r="BJ24">
            <v>5150</v>
          </cell>
          <cell r="BK24">
            <v>5200</v>
          </cell>
          <cell r="BL24">
            <v>5400</v>
          </cell>
          <cell r="BM24">
            <v>5400</v>
          </cell>
          <cell r="BN24">
            <v>5150</v>
          </cell>
          <cell r="BO24">
            <v>5050</v>
          </cell>
          <cell r="BP24">
            <v>5350</v>
          </cell>
          <cell r="BQ24">
            <v>5200</v>
          </cell>
          <cell r="BR24">
            <v>5100</v>
          </cell>
          <cell r="BS24">
            <v>5350</v>
          </cell>
          <cell r="BT24">
            <v>5250</v>
          </cell>
          <cell r="BU24">
            <v>4950</v>
          </cell>
          <cell r="BV24">
            <v>5000</v>
          </cell>
          <cell r="BW24">
            <v>5250</v>
          </cell>
          <cell r="BX24">
            <v>5200</v>
          </cell>
          <cell r="BY24">
            <v>4950</v>
          </cell>
          <cell r="BZ24">
            <v>5200</v>
          </cell>
          <cell r="CA24">
            <v>5100</v>
          </cell>
          <cell r="CB24">
            <v>5150</v>
          </cell>
        </row>
        <row r="25">
          <cell r="B25" t="str">
            <v>โรงงาน</v>
          </cell>
          <cell r="D25">
            <v>6300</v>
          </cell>
          <cell r="E25">
            <v>6000</v>
          </cell>
          <cell r="F25">
            <v>5500</v>
          </cell>
          <cell r="G25">
            <v>5700</v>
          </cell>
          <cell r="H25">
            <v>5450</v>
          </cell>
          <cell r="I25">
            <v>6050</v>
          </cell>
          <cell r="J25">
            <v>6150</v>
          </cell>
          <cell r="K25">
            <v>6300</v>
          </cell>
          <cell r="L25">
            <v>6000</v>
          </cell>
          <cell r="M25">
            <v>6000</v>
          </cell>
          <cell r="N25">
            <v>5850</v>
          </cell>
          <cell r="O25">
            <v>6050</v>
          </cell>
          <cell r="P25">
            <v>6100</v>
          </cell>
          <cell r="Q25">
            <v>6100</v>
          </cell>
          <cell r="R25">
            <v>5950</v>
          </cell>
          <cell r="S25">
            <v>5900</v>
          </cell>
          <cell r="T25">
            <v>5500</v>
          </cell>
          <cell r="U25">
            <v>6300</v>
          </cell>
          <cell r="V25">
            <v>5900</v>
          </cell>
          <cell r="W25">
            <v>5650</v>
          </cell>
          <cell r="X25">
            <v>5900</v>
          </cell>
          <cell r="Y25">
            <v>5700</v>
          </cell>
          <cell r="Z25">
            <v>5450</v>
          </cell>
          <cell r="AA25">
            <v>5850</v>
          </cell>
          <cell r="AB25">
            <v>6100</v>
          </cell>
          <cell r="AC25">
            <v>5600</v>
          </cell>
          <cell r="AD25">
            <v>5450</v>
          </cell>
          <cell r="AE25">
            <v>5850</v>
          </cell>
          <cell r="AF25">
            <v>5850</v>
          </cell>
          <cell r="AG25">
            <v>6100</v>
          </cell>
          <cell r="AH25">
            <v>5950</v>
          </cell>
          <cell r="AI25">
            <v>5950</v>
          </cell>
          <cell r="AJ25">
            <v>5550</v>
          </cell>
          <cell r="AK25">
            <v>6000</v>
          </cell>
          <cell r="AL25">
            <v>6350</v>
          </cell>
          <cell r="AM25">
            <v>6350</v>
          </cell>
          <cell r="AN25">
            <v>5400</v>
          </cell>
          <cell r="AO25">
            <v>5600</v>
          </cell>
          <cell r="AP25">
            <v>6100</v>
          </cell>
          <cell r="AQ25">
            <v>5750</v>
          </cell>
          <cell r="AR25">
            <v>6150</v>
          </cell>
          <cell r="AS25">
            <v>6450</v>
          </cell>
          <cell r="AT25">
            <v>5450</v>
          </cell>
          <cell r="AU25">
            <v>5700</v>
          </cell>
          <cell r="AV25">
            <v>6800</v>
          </cell>
          <cell r="AW25">
            <v>5750</v>
          </cell>
          <cell r="AX25">
            <v>6000</v>
          </cell>
          <cell r="AY25">
            <v>5650</v>
          </cell>
          <cell r="AZ25">
            <v>6100</v>
          </cell>
          <cell r="BA25">
            <v>6000</v>
          </cell>
          <cell r="BB25">
            <v>5600</v>
          </cell>
          <cell r="BC25">
            <v>6000</v>
          </cell>
          <cell r="BD25">
            <v>6050</v>
          </cell>
          <cell r="BE25">
            <v>6200</v>
          </cell>
          <cell r="BF25">
            <v>5750</v>
          </cell>
          <cell r="BG25">
            <v>5850</v>
          </cell>
          <cell r="BH25">
            <v>5700</v>
          </cell>
          <cell r="BI25">
            <v>5750</v>
          </cell>
          <cell r="BJ25">
            <v>5950</v>
          </cell>
          <cell r="BK25">
            <v>5850</v>
          </cell>
          <cell r="BL25">
            <v>6100</v>
          </cell>
          <cell r="BM25">
            <v>6100</v>
          </cell>
          <cell r="BN25">
            <v>5850</v>
          </cell>
          <cell r="BO25">
            <v>5600</v>
          </cell>
          <cell r="BP25">
            <v>6000</v>
          </cell>
          <cell r="BQ25">
            <v>5650</v>
          </cell>
          <cell r="BR25">
            <v>5600</v>
          </cell>
          <cell r="BS25">
            <v>6000</v>
          </cell>
          <cell r="BT25">
            <v>5850</v>
          </cell>
          <cell r="BU25">
            <v>5450</v>
          </cell>
          <cell r="BV25">
            <v>5650</v>
          </cell>
          <cell r="BW25">
            <v>5950</v>
          </cell>
          <cell r="BX25">
            <v>5600</v>
          </cell>
          <cell r="BY25">
            <v>5450</v>
          </cell>
          <cell r="BZ25">
            <v>5700</v>
          </cell>
          <cell r="CA25">
            <v>5450</v>
          </cell>
          <cell r="CB25">
            <v>5750</v>
          </cell>
        </row>
        <row r="26">
          <cell r="B26" t="str">
            <v>ตลาด พื้นที่ไม่เกิน 1,000 ตารางเมตร</v>
          </cell>
          <cell r="D26">
            <v>3750</v>
          </cell>
          <cell r="E26">
            <v>3550</v>
          </cell>
          <cell r="F26">
            <v>3450</v>
          </cell>
          <cell r="G26">
            <v>3500</v>
          </cell>
          <cell r="H26">
            <v>3350</v>
          </cell>
          <cell r="I26">
            <v>3550</v>
          </cell>
          <cell r="J26">
            <v>3550</v>
          </cell>
          <cell r="K26">
            <v>3700</v>
          </cell>
          <cell r="L26">
            <v>3450</v>
          </cell>
          <cell r="M26">
            <v>3550</v>
          </cell>
          <cell r="N26">
            <v>3450</v>
          </cell>
          <cell r="O26">
            <v>3500</v>
          </cell>
          <cell r="P26">
            <v>3600</v>
          </cell>
          <cell r="Q26">
            <v>3600</v>
          </cell>
          <cell r="R26">
            <v>3700</v>
          </cell>
          <cell r="S26">
            <v>3500</v>
          </cell>
          <cell r="T26">
            <v>3450</v>
          </cell>
          <cell r="U26">
            <v>3500</v>
          </cell>
          <cell r="V26">
            <v>3400</v>
          </cell>
          <cell r="W26">
            <v>3450</v>
          </cell>
          <cell r="X26">
            <v>3400</v>
          </cell>
          <cell r="Y26">
            <v>3450</v>
          </cell>
          <cell r="Z26">
            <v>3350</v>
          </cell>
          <cell r="AA26">
            <v>3500</v>
          </cell>
          <cell r="AB26">
            <v>3550</v>
          </cell>
          <cell r="AC26">
            <v>3550</v>
          </cell>
          <cell r="AD26">
            <v>3400</v>
          </cell>
          <cell r="AE26">
            <v>3350</v>
          </cell>
          <cell r="AF26">
            <v>3500</v>
          </cell>
          <cell r="AG26">
            <v>3650</v>
          </cell>
          <cell r="AH26">
            <v>3550</v>
          </cell>
          <cell r="AI26">
            <v>3600</v>
          </cell>
          <cell r="AJ26">
            <v>3500</v>
          </cell>
          <cell r="AK26">
            <v>3750</v>
          </cell>
          <cell r="AL26">
            <v>3600</v>
          </cell>
          <cell r="AM26">
            <v>3700</v>
          </cell>
          <cell r="AN26">
            <v>3300</v>
          </cell>
          <cell r="AO26">
            <v>3450</v>
          </cell>
          <cell r="AP26">
            <v>3650</v>
          </cell>
          <cell r="AQ26">
            <v>3500</v>
          </cell>
          <cell r="AR26">
            <v>3650</v>
          </cell>
          <cell r="AS26">
            <v>3900</v>
          </cell>
          <cell r="AT26">
            <v>3350</v>
          </cell>
          <cell r="AU26">
            <v>3500</v>
          </cell>
          <cell r="AV26">
            <v>3800</v>
          </cell>
          <cell r="AW26">
            <v>3400</v>
          </cell>
          <cell r="AX26">
            <v>3600</v>
          </cell>
          <cell r="AY26">
            <v>3450</v>
          </cell>
          <cell r="AZ26">
            <v>3550</v>
          </cell>
          <cell r="BA26">
            <v>3400</v>
          </cell>
          <cell r="BB26">
            <v>3450</v>
          </cell>
          <cell r="BC26">
            <v>3550</v>
          </cell>
          <cell r="BD26">
            <v>3650</v>
          </cell>
          <cell r="BE26">
            <v>3450</v>
          </cell>
          <cell r="BF26">
            <v>3550</v>
          </cell>
          <cell r="BG26">
            <v>3300</v>
          </cell>
          <cell r="BH26">
            <v>3450</v>
          </cell>
          <cell r="BI26">
            <v>3650</v>
          </cell>
          <cell r="BJ26">
            <v>3550</v>
          </cell>
          <cell r="BK26">
            <v>3500</v>
          </cell>
          <cell r="BL26">
            <v>3650</v>
          </cell>
          <cell r="BM26">
            <v>3650</v>
          </cell>
          <cell r="BN26">
            <v>3500</v>
          </cell>
          <cell r="BO26">
            <v>3450</v>
          </cell>
          <cell r="BP26">
            <v>3550</v>
          </cell>
          <cell r="BQ26">
            <v>3450</v>
          </cell>
          <cell r="BR26">
            <v>3450</v>
          </cell>
          <cell r="BS26">
            <v>3500</v>
          </cell>
          <cell r="BT26">
            <v>3450</v>
          </cell>
          <cell r="BU26">
            <v>3400</v>
          </cell>
          <cell r="BV26">
            <v>3450</v>
          </cell>
          <cell r="BW26">
            <v>3500</v>
          </cell>
          <cell r="BX26">
            <v>3450</v>
          </cell>
          <cell r="BY26">
            <v>3400</v>
          </cell>
          <cell r="BZ26">
            <v>3500</v>
          </cell>
          <cell r="CA26">
            <v>3350</v>
          </cell>
          <cell r="CB26">
            <v>3350</v>
          </cell>
        </row>
        <row r="27">
          <cell r="B27" t="str">
            <v>ตลาด พื้นที่เกินกว่า 1,000 ตารางเมตรขึ้นไป</v>
          </cell>
          <cell r="D27">
            <v>3950</v>
          </cell>
          <cell r="E27">
            <v>3800</v>
          </cell>
          <cell r="F27">
            <v>3700</v>
          </cell>
          <cell r="G27">
            <v>3850</v>
          </cell>
          <cell r="H27">
            <v>3500</v>
          </cell>
          <cell r="I27">
            <v>3800</v>
          </cell>
          <cell r="J27">
            <v>3800</v>
          </cell>
          <cell r="K27">
            <v>3800</v>
          </cell>
          <cell r="L27">
            <v>3750</v>
          </cell>
          <cell r="M27">
            <v>3750</v>
          </cell>
          <cell r="N27">
            <v>3650</v>
          </cell>
          <cell r="O27">
            <v>3750</v>
          </cell>
          <cell r="P27">
            <v>3800</v>
          </cell>
          <cell r="Q27">
            <v>3700</v>
          </cell>
          <cell r="R27">
            <v>3850</v>
          </cell>
          <cell r="S27">
            <v>3700</v>
          </cell>
          <cell r="T27">
            <v>3550</v>
          </cell>
          <cell r="U27">
            <v>3850</v>
          </cell>
          <cell r="V27">
            <v>3700</v>
          </cell>
          <cell r="W27">
            <v>3700</v>
          </cell>
          <cell r="X27">
            <v>3800</v>
          </cell>
          <cell r="Y27">
            <v>3600</v>
          </cell>
          <cell r="Z27">
            <v>3500</v>
          </cell>
          <cell r="AA27">
            <v>3700</v>
          </cell>
          <cell r="AB27">
            <v>3850</v>
          </cell>
          <cell r="AC27">
            <v>3700</v>
          </cell>
          <cell r="AD27">
            <v>3550</v>
          </cell>
          <cell r="AE27">
            <v>3600</v>
          </cell>
          <cell r="AF27">
            <v>3700</v>
          </cell>
          <cell r="AG27">
            <v>3900</v>
          </cell>
          <cell r="AH27">
            <v>3800</v>
          </cell>
          <cell r="AI27">
            <v>3950</v>
          </cell>
          <cell r="AJ27">
            <v>3700</v>
          </cell>
          <cell r="AK27">
            <v>4000</v>
          </cell>
          <cell r="AL27">
            <v>3900</v>
          </cell>
          <cell r="AM27">
            <v>3950</v>
          </cell>
          <cell r="AN27">
            <v>3500</v>
          </cell>
          <cell r="AO27">
            <v>3650</v>
          </cell>
          <cell r="AP27">
            <v>3900</v>
          </cell>
          <cell r="AQ27">
            <v>3700</v>
          </cell>
          <cell r="AR27">
            <v>3850</v>
          </cell>
          <cell r="AS27">
            <v>4100</v>
          </cell>
          <cell r="AT27">
            <v>3700</v>
          </cell>
          <cell r="AU27">
            <v>3750</v>
          </cell>
          <cell r="AV27">
            <v>4150</v>
          </cell>
          <cell r="AW27">
            <v>3650</v>
          </cell>
          <cell r="AX27">
            <v>3850</v>
          </cell>
          <cell r="AY27">
            <v>3800</v>
          </cell>
          <cell r="AZ27">
            <v>3800</v>
          </cell>
          <cell r="BA27">
            <v>3750</v>
          </cell>
          <cell r="BB27">
            <v>3700</v>
          </cell>
          <cell r="BC27">
            <v>3750</v>
          </cell>
          <cell r="BD27">
            <v>4000</v>
          </cell>
          <cell r="BE27">
            <v>3800</v>
          </cell>
          <cell r="BF27">
            <v>3650</v>
          </cell>
          <cell r="BG27">
            <v>3650</v>
          </cell>
          <cell r="BH27">
            <v>3750</v>
          </cell>
          <cell r="BI27">
            <v>3850</v>
          </cell>
          <cell r="BJ27">
            <v>3800</v>
          </cell>
          <cell r="BK27">
            <v>3700</v>
          </cell>
          <cell r="BL27">
            <v>3900</v>
          </cell>
          <cell r="BM27">
            <v>3900</v>
          </cell>
          <cell r="BN27">
            <v>3700</v>
          </cell>
          <cell r="BO27">
            <v>3700</v>
          </cell>
          <cell r="BP27">
            <v>3750</v>
          </cell>
          <cell r="BQ27">
            <v>3650</v>
          </cell>
          <cell r="BR27">
            <v>3700</v>
          </cell>
          <cell r="BS27">
            <v>3650</v>
          </cell>
          <cell r="BT27">
            <v>3650</v>
          </cell>
          <cell r="BU27">
            <v>3550</v>
          </cell>
          <cell r="BV27">
            <v>3600</v>
          </cell>
          <cell r="BW27">
            <v>3750</v>
          </cell>
          <cell r="BX27">
            <v>3500</v>
          </cell>
          <cell r="BY27">
            <v>3550</v>
          </cell>
          <cell r="BZ27">
            <v>3600</v>
          </cell>
          <cell r="CA27">
            <v>3550</v>
          </cell>
          <cell r="CB27">
            <v>3650</v>
          </cell>
        </row>
        <row r="28">
          <cell r="B28" t="str">
            <v>อาคารพาณิชย์ ประเภทโฮมออฟฟิศ</v>
          </cell>
          <cell r="D28">
            <v>9100</v>
          </cell>
          <cell r="E28">
            <v>9150</v>
          </cell>
          <cell r="F28">
            <v>8450</v>
          </cell>
          <cell r="G28">
            <v>9000</v>
          </cell>
          <cell r="H28">
            <v>8300</v>
          </cell>
          <cell r="I28">
            <v>8800</v>
          </cell>
          <cell r="J28">
            <v>8950</v>
          </cell>
          <cell r="K28">
            <v>8750</v>
          </cell>
          <cell r="L28">
            <v>8550</v>
          </cell>
          <cell r="M28">
            <v>8550</v>
          </cell>
          <cell r="N28">
            <v>8500</v>
          </cell>
          <cell r="O28">
            <v>8750</v>
          </cell>
          <cell r="P28">
            <v>8500</v>
          </cell>
          <cell r="Q28">
            <v>9000</v>
          </cell>
          <cell r="R28">
            <v>8800</v>
          </cell>
          <cell r="S28">
            <v>8400</v>
          </cell>
          <cell r="T28">
            <v>8400</v>
          </cell>
          <cell r="U28">
            <v>8550</v>
          </cell>
          <cell r="V28">
            <v>8400</v>
          </cell>
          <cell r="W28">
            <v>8600</v>
          </cell>
          <cell r="X28">
            <v>8450</v>
          </cell>
          <cell r="Y28">
            <v>8450</v>
          </cell>
          <cell r="Z28">
            <v>8250</v>
          </cell>
          <cell r="AA28">
            <v>8550</v>
          </cell>
          <cell r="AB28">
            <v>8850</v>
          </cell>
          <cell r="AC28">
            <v>8400</v>
          </cell>
          <cell r="AD28">
            <v>8100</v>
          </cell>
          <cell r="AE28">
            <v>8350</v>
          </cell>
          <cell r="AF28">
            <v>8550</v>
          </cell>
          <cell r="AG28">
            <v>8900</v>
          </cell>
          <cell r="AH28">
            <v>8550</v>
          </cell>
          <cell r="AI28">
            <v>8900</v>
          </cell>
          <cell r="AJ28">
            <v>8350</v>
          </cell>
          <cell r="AK28">
            <v>8700</v>
          </cell>
          <cell r="AL28">
            <v>9200</v>
          </cell>
          <cell r="AM28">
            <v>9150</v>
          </cell>
          <cell r="AN28">
            <v>8250</v>
          </cell>
          <cell r="AO28">
            <v>8400</v>
          </cell>
          <cell r="AP28">
            <v>8900</v>
          </cell>
          <cell r="AQ28">
            <v>8600</v>
          </cell>
          <cell r="AR28">
            <v>8550</v>
          </cell>
          <cell r="AS28">
            <v>8950</v>
          </cell>
          <cell r="AT28">
            <v>8200</v>
          </cell>
          <cell r="AU28">
            <v>8650</v>
          </cell>
          <cell r="AV28">
            <v>9450</v>
          </cell>
          <cell r="AW28">
            <v>8150</v>
          </cell>
          <cell r="AX28">
            <v>8750</v>
          </cell>
          <cell r="AY28">
            <v>8900</v>
          </cell>
          <cell r="AZ28">
            <v>8750</v>
          </cell>
          <cell r="BA28">
            <v>8500</v>
          </cell>
          <cell r="BB28">
            <v>8350</v>
          </cell>
          <cell r="BC28">
            <v>8450</v>
          </cell>
          <cell r="BD28">
            <v>8700</v>
          </cell>
          <cell r="BE28">
            <v>8600</v>
          </cell>
          <cell r="BF28">
            <v>8300</v>
          </cell>
          <cell r="BG28">
            <v>8500</v>
          </cell>
          <cell r="BH28">
            <v>8650</v>
          </cell>
          <cell r="BI28">
            <v>8500</v>
          </cell>
          <cell r="BJ28">
            <v>8600</v>
          </cell>
          <cell r="BK28">
            <v>8700</v>
          </cell>
          <cell r="BL28">
            <v>8900</v>
          </cell>
          <cell r="BM28">
            <v>8900</v>
          </cell>
          <cell r="BN28">
            <v>8550</v>
          </cell>
          <cell r="BO28">
            <v>8350</v>
          </cell>
          <cell r="BP28">
            <v>8400</v>
          </cell>
          <cell r="BQ28">
            <v>8600</v>
          </cell>
          <cell r="BR28">
            <v>8400</v>
          </cell>
          <cell r="BS28">
            <v>8900</v>
          </cell>
          <cell r="BT28">
            <v>8350</v>
          </cell>
          <cell r="BU28">
            <v>8100</v>
          </cell>
          <cell r="BV28">
            <v>8250</v>
          </cell>
          <cell r="BW28">
            <v>8550</v>
          </cell>
          <cell r="BX28">
            <v>8250</v>
          </cell>
          <cell r="BY28">
            <v>8100</v>
          </cell>
          <cell r="BZ28">
            <v>8600</v>
          </cell>
          <cell r="CA28">
            <v>8250</v>
          </cell>
          <cell r="CB28">
            <v>8400</v>
          </cell>
        </row>
        <row r="29">
          <cell r="B29" t="str">
            <v>โรงงานซ่อมรถยนต์</v>
          </cell>
          <cell r="D29">
            <v>5800</v>
          </cell>
          <cell r="E29">
            <v>5650</v>
          </cell>
          <cell r="F29">
            <v>5500</v>
          </cell>
          <cell r="G29">
            <v>5450</v>
          </cell>
          <cell r="H29">
            <v>5050</v>
          </cell>
          <cell r="I29">
            <v>5650</v>
          </cell>
          <cell r="J29">
            <v>5600</v>
          </cell>
          <cell r="K29">
            <v>5650</v>
          </cell>
          <cell r="L29">
            <v>5550</v>
          </cell>
          <cell r="M29">
            <v>5550</v>
          </cell>
          <cell r="N29">
            <v>5400</v>
          </cell>
          <cell r="O29">
            <v>5850</v>
          </cell>
          <cell r="P29">
            <v>5600</v>
          </cell>
          <cell r="Q29">
            <v>5550</v>
          </cell>
          <cell r="R29">
            <v>5650</v>
          </cell>
          <cell r="S29">
            <v>5500</v>
          </cell>
          <cell r="T29">
            <v>5100</v>
          </cell>
          <cell r="U29">
            <v>6100</v>
          </cell>
          <cell r="V29">
            <v>5550</v>
          </cell>
          <cell r="W29">
            <v>5400</v>
          </cell>
          <cell r="X29">
            <v>5350</v>
          </cell>
          <cell r="Y29">
            <v>5500</v>
          </cell>
          <cell r="Z29">
            <v>5000</v>
          </cell>
          <cell r="AA29">
            <v>5400</v>
          </cell>
          <cell r="AB29">
            <v>6000</v>
          </cell>
          <cell r="AC29">
            <v>5250</v>
          </cell>
          <cell r="AD29">
            <v>5350</v>
          </cell>
          <cell r="AE29">
            <v>5350</v>
          </cell>
          <cell r="AF29">
            <v>5400</v>
          </cell>
          <cell r="AG29">
            <v>5650</v>
          </cell>
          <cell r="AH29">
            <v>5500</v>
          </cell>
          <cell r="AI29">
            <v>6000</v>
          </cell>
          <cell r="AJ29">
            <v>5350</v>
          </cell>
          <cell r="AK29">
            <v>5850</v>
          </cell>
          <cell r="AL29">
            <v>5900</v>
          </cell>
          <cell r="AM29">
            <v>5900</v>
          </cell>
          <cell r="AN29">
            <v>5050</v>
          </cell>
          <cell r="AO29">
            <v>5300</v>
          </cell>
          <cell r="AP29">
            <v>5650</v>
          </cell>
          <cell r="AQ29">
            <v>5250</v>
          </cell>
          <cell r="AR29">
            <v>5550</v>
          </cell>
          <cell r="AS29">
            <v>5950</v>
          </cell>
          <cell r="AT29">
            <v>5250</v>
          </cell>
          <cell r="AU29">
            <v>5400</v>
          </cell>
          <cell r="AV29">
            <v>6150</v>
          </cell>
          <cell r="AW29">
            <v>5450</v>
          </cell>
          <cell r="AX29">
            <v>5900</v>
          </cell>
          <cell r="AY29">
            <v>5450</v>
          </cell>
          <cell r="AZ29">
            <v>5750</v>
          </cell>
          <cell r="BA29">
            <v>5600</v>
          </cell>
          <cell r="BB29">
            <v>5500</v>
          </cell>
          <cell r="BC29">
            <v>5550</v>
          </cell>
          <cell r="BD29">
            <v>5650</v>
          </cell>
          <cell r="BE29">
            <v>5650</v>
          </cell>
          <cell r="BF29">
            <v>5550</v>
          </cell>
          <cell r="BG29">
            <v>5400</v>
          </cell>
          <cell r="BH29">
            <v>5350</v>
          </cell>
          <cell r="BI29">
            <v>5600</v>
          </cell>
          <cell r="BJ29">
            <v>5650</v>
          </cell>
          <cell r="BK29">
            <v>5450</v>
          </cell>
          <cell r="BL29">
            <v>5650</v>
          </cell>
          <cell r="BM29">
            <v>5650</v>
          </cell>
          <cell r="BN29">
            <v>5550</v>
          </cell>
          <cell r="BO29">
            <v>5450</v>
          </cell>
          <cell r="BP29">
            <v>5550</v>
          </cell>
          <cell r="BQ29">
            <v>5150</v>
          </cell>
          <cell r="BR29">
            <v>5500</v>
          </cell>
          <cell r="BS29">
            <v>5550</v>
          </cell>
          <cell r="BT29">
            <v>5450</v>
          </cell>
          <cell r="BU29">
            <v>5350</v>
          </cell>
          <cell r="BV29">
            <v>5450</v>
          </cell>
          <cell r="BW29">
            <v>5500</v>
          </cell>
          <cell r="BX29">
            <v>5300</v>
          </cell>
          <cell r="BY29">
            <v>5350</v>
          </cell>
          <cell r="BZ29">
            <v>5200</v>
          </cell>
          <cell r="CA29">
            <v>5050</v>
          </cell>
          <cell r="CB29">
            <v>5450</v>
          </cell>
        </row>
        <row r="30">
          <cell r="B30" t="str">
            <v>อาคารจอดรถ</v>
          </cell>
          <cell r="D30">
            <v>6100</v>
          </cell>
          <cell r="E30">
            <v>5650</v>
          </cell>
          <cell r="F30">
            <v>6000</v>
          </cell>
          <cell r="G30">
            <v>6200</v>
          </cell>
          <cell r="H30">
            <v>5600</v>
          </cell>
          <cell r="I30">
            <v>5850</v>
          </cell>
          <cell r="J30">
            <v>5750</v>
          </cell>
          <cell r="K30">
            <v>5650</v>
          </cell>
          <cell r="L30">
            <v>5750</v>
          </cell>
          <cell r="M30">
            <v>5950</v>
          </cell>
          <cell r="N30">
            <v>5600</v>
          </cell>
          <cell r="O30">
            <v>5900</v>
          </cell>
          <cell r="P30">
            <v>5800</v>
          </cell>
          <cell r="Q30">
            <v>5600</v>
          </cell>
          <cell r="R30">
            <v>6200</v>
          </cell>
          <cell r="S30">
            <v>5850</v>
          </cell>
          <cell r="T30">
            <v>5650</v>
          </cell>
          <cell r="U30">
            <v>6050</v>
          </cell>
          <cell r="V30">
            <v>5700</v>
          </cell>
          <cell r="W30">
            <v>5950</v>
          </cell>
          <cell r="X30">
            <v>5550</v>
          </cell>
          <cell r="Y30">
            <v>5700</v>
          </cell>
          <cell r="Z30">
            <v>5600</v>
          </cell>
          <cell r="AA30">
            <v>5700</v>
          </cell>
          <cell r="AB30">
            <v>6000</v>
          </cell>
          <cell r="AC30">
            <v>5750</v>
          </cell>
          <cell r="AD30">
            <v>5600</v>
          </cell>
          <cell r="AE30">
            <v>5500</v>
          </cell>
          <cell r="AF30">
            <v>5700</v>
          </cell>
          <cell r="AG30">
            <v>5750</v>
          </cell>
          <cell r="AH30">
            <v>5950</v>
          </cell>
          <cell r="AI30">
            <v>6150</v>
          </cell>
          <cell r="AJ30">
            <v>5800</v>
          </cell>
          <cell r="AK30">
            <v>5850</v>
          </cell>
          <cell r="AL30">
            <v>6250</v>
          </cell>
          <cell r="AM30">
            <v>6150</v>
          </cell>
          <cell r="AN30">
            <v>5600</v>
          </cell>
          <cell r="AO30">
            <v>5650</v>
          </cell>
          <cell r="AP30">
            <v>5750</v>
          </cell>
          <cell r="AQ30">
            <v>5750</v>
          </cell>
          <cell r="AR30">
            <v>5950</v>
          </cell>
          <cell r="AS30">
            <v>6550</v>
          </cell>
          <cell r="AT30">
            <v>5750</v>
          </cell>
          <cell r="AU30">
            <v>6050</v>
          </cell>
          <cell r="AV30">
            <v>6100</v>
          </cell>
          <cell r="AW30">
            <v>5500</v>
          </cell>
          <cell r="AX30">
            <v>5800</v>
          </cell>
          <cell r="AY30">
            <v>5950</v>
          </cell>
          <cell r="AZ30">
            <v>5850</v>
          </cell>
          <cell r="BA30">
            <v>5750</v>
          </cell>
          <cell r="BB30">
            <v>6050</v>
          </cell>
          <cell r="BC30">
            <v>5950</v>
          </cell>
          <cell r="BD30">
            <v>5900</v>
          </cell>
          <cell r="BE30">
            <v>5950</v>
          </cell>
          <cell r="BF30">
            <v>5800</v>
          </cell>
          <cell r="BG30">
            <v>5500</v>
          </cell>
          <cell r="BH30">
            <v>6000</v>
          </cell>
          <cell r="BI30">
            <v>6100</v>
          </cell>
          <cell r="BJ30">
            <v>6100</v>
          </cell>
          <cell r="BK30">
            <v>5500</v>
          </cell>
          <cell r="BL30">
            <v>5750</v>
          </cell>
          <cell r="BM30">
            <v>5750</v>
          </cell>
          <cell r="BN30">
            <v>5700</v>
          </cell>
          <cell r="BO30">
            <v>5650</v>
          </cell>
          <cell r="BP30">
            <v>5900</v>
          </cell>
          <cell r="BQ30">
            <v>5700</v>
          </cell>
          <cell r="BR30">
            <v>6000</v>
          </cell>
          <cell r="BS30">
            <v>5500</v>
          </cell>
          <cell r="BT30">
            <v>5550</v>
          </cell>
          <cell r="BU30">
            <v>5600</v>
          </cell>
          <cell r="BV30">
            <v>5600</v>
          </cell>
          <cell r="BW30">
            <v>5950</v>
          </cell>
          <cell r="BX30">
            <v>5450</v>
          </cell>
          <cell r="BY30">
            <v>5600</v>
          </cell>
          <cell r="BZ30">
            <v>5750</v>
          </cell>
          <cell r="CA30">
            <v>5600</v>
          </cell>
          <cell r="CB30">
            <v>5250</v>
          </cell>
        </row>
        <row r="31">
          <cell r="B31" t="str">
            <v>อาคารอยู่อาศัยรวม ความสูงไม่เกิน 5 ชั้น</v>
          </cell>
          <cell r="D31">
            <v>8100</v>
          </cell>
          <cell r="E31">
            <v>7800</v>
          </cell>
          <cell r="F31">
            <v>7350</v>
          </cell>
          <cell r="G31">
            <v>7850</v>
          </cell>
          <cell r="H31">
            <v>7100</v>
          </cell>
          <cell r="I31">
            <v>7850</v>
          </cell>
          <cell r="J31">
            <v>7850</v>
          </cell>
          <cell r="K31">
            <v>7800</v>
          </cell>
          <cell r="L31">
            <v>7400</v>
          </cell>
          <cell r="M31">
            <v>7300</v>
          </cell>
          <cell r="N31">
            <v>7550</v>
          </cell>
          <cell r="O31">
            <v>7650</v>
          </cell>
          <cell r="P31">
            <v>7500</v>
          </cell>
          <cell r="Q31">
            <v>7700</v>
          </cell>
          <cell r="R31">
            <v>7900</v>
          </cell>
          <cell r="S31">
            <v>7450</v>
          </cell>
          <cell r="T31">
            <v>7200</v>
          </cell>
          <cell r="U31">
            <v>7700</v>
          </cell>
          <cell r="V31">
            <v>7450</v>
          </cell>
          <cell r="W31">
            <v>7400</v>
          </cell>
          <cell r="X31">
            <v>7600</v>
          </cell>
          <cell r="Y31">
            <v>7500</v>
          </cell>
          <cell r="Z31">
            <v>7100</v>
          </cell>
          <cell r="AA31">
            <v>7450</v>
          </cell>
          <cell r="AB31">
            <v>8000</v>
          </cell>
          <cell r="AC31">
            <v>7250</v>
          </cell>
          <cell r="AD31">
            <v>7150</v>
          </cell>
          <cell r="AE31">
            <v>7500</v>
          </cell>
          <cell r="AF31">
            <v>7450</v>
          </cell>
          <cell r="AG31">
            <v>7800</v>
          </cell>
          <cell r="AH31">
            <v>7750</v>
          </cell>
          <cell r="AI31">
            <v>8000</v>
          </cell>
          <cell r="AJ31">
            <v>7300</v>
          </cell>
          <cell r="AK31">
            <v>7700</v>
          </cell>
          <cell r="AL31">
            <v>8150</v>
          </cell>
          <cell r="AM31">
            <v>8150</v>
          </cell>
          <cell r="AN31">
            <v>7100</v>
          </cell>
          <cell r="AO31">
            <v>7300</v>
          </cell>
          <cell r="AP31">
            <v>7800</v>
          </cell>
          <cell r="AQ31">
            <v>7350</v>
          </cell>
          <cell r="AR31">
            <v>7700</v>
          </cell>
          <cell r="AS31">
            <v>8300</v>
          </cell>
          <cell r="AT31">
            <v>7450</v>
          </cell>
          <cell r="AU31">
            <v>7550</v>
          </cell>
          <cell r="AV31">
            <v>8150</v>
          </cell>
          <cell r="AW31">
            <v>7250</v>
          </cell>
          <cell r="AX31">
            <v>7950</v>
          </cell>
          <cell r="AY31">
            <v>7750</v>
          </cell>
          <cell r="AZ31">
            <v>7800</v>
          </cell>
          <cell r="BA31">
            <v>7650</v>
          </cell>
          <cell r="BB31">
            <v>7350</v>
          </cell>
          <cell r="BC31">
            <v>7300</v>
          </cell>
          <cell r="BD31">
            <v>7850</v>
          </cell>
          <cell r="BE31">
            <v>7700</v>
          </cell>
          <cell r="BF31">
            <v>7350</v>
          </cell>
          <cell r="BG31">
            <v>7400</v>
          </cell>
          <cell r="BH31">
            <v>7500</v>
          </cell>
          <cell r="BI31">
            <v>7500</v>
          </cell>
          <cell r="BJ31">
            <v>7650</v>
          </cell>
          <cell r="BK31">
            <v>7600</v>
          </cell>
          <cell r="BL31">
            <v>7800</v>
          </cell>
          <cell r="BM31">
            <v>7800</v>
          </cell>
          <cell r="BN31">
            <v>7650</v>
          </cell>
          <cell r="BO31">
            <v>7200</v>
          </cell>
          <cell r="BP31">
            <v>7300</v>
          </cell>
          <cell r="BQ31">
            <v>7350</v>
          </cell>
          <cell r="BR31">
            <v>7400</v>
          </cell>
          <cell r="BS31">
            <v>7600</v>
          </cell>
          <cell r="BT31">
            <v>7500</v>
          </cell>
          <cell r="BU31">
            <v>7150</v>
          </cell>
          <cell r="BV31">
            <v>7700</v>
          </cell>
          <cell r="BW31">
            <v>7300</v>
          </cell>
          <cell r="BX31">
            <v>7200</v>
          </cell>
          <cell r="BY31">
            <v>7150</v>
          </cell>
          <cell r="BZ31">
            <v>7350</v>
          </cell>
          <cell r="CA31">
            <v>7150</v>
          </cell>
          <cell r="CB31">
            <v>7300</v>
          </cell>
        </row>
        <row r="32">
          <cell r="B32" t="str">
            <v>อาคารอยู่อาศัยรวม ความสูงเกินกว่า 5 ชั้นขึ้นไป</v>
          </cell>
          <cell r="D32">
            <v>9400</v>
          </cell>
          <cell r="E32">
            <v>9000</v>
          </cell>
          <cell r="F32">
            <v>8350</v>
          </cell>
          <cell r="G32">
            <v>8950</v>
          </cell>
          <cell r="H32">
            <v>8150</v>
          </cell>
          <cell r="I32">
            <v>9050</v>
          </cell>
          <cell r="J32">
            <v>8900</v>
          </cell>
          <cell r="K32">
            <v>8900</v>
          </cell>
          <cell r="L32">
            <v>8650</v>
          </cell>
          <cell r="M32">
            <v>8200</v>
          </cell>
          <cell r="N32">
            <v>8500</v>
          </cell>
          <cell r="O32">
            <v>9000</v>
          </cell>
          <cell r="P32">
            <v>8700</v>
          </cell>
          <cell r="Q32">
            <v>8850</v>
          </cell>
          <cell r="R32">
            <v>8800</v>
          </cell>
          <cell r="S32">
            <v>8500</v>
          </cell>
          <cell r="T32">
            <v>8550</v>
          </cell>
          <cell r="U32">
            <v>8950</v>
          </cell>
          <cell r="V32">
            <v>8450</v>
          </cell>
          <cell r="W32">
            <v>8450</v>
          </cell>
          <cell r="X32">
            <v>8250</v>
          </cell>
          <cell r="Y32">
            <v>8650</v>
          </cell>
          <cell r="Z32">
            <v>8050</v>
          </cell>
          <cell r="AA32">
            <v>8350</v>
          </cell>
          <cell r="AB32">
            <v>9050</v>
          </cell>
          <cell r="AC32">
            <v>8350</v>
          </cell>
          <cell r="AD32">
            <v>8000</v>
          </cell>
          <cell r="AE32">
            <v>8050</v>
          </cell>
          <cell r="AF32">
            <v>8400</v>
          </cell>
          <cell r="AG32">
            <v>9000</v>
          </cell>
          <cell r="AH32">
            <v>8650</v>
          </cell>
          <cell r="AI32">
            <v>9050</v>
          </cell>
          <cell r="AJ32">
            <v>8200</v>
          </cell>
          <cell r="AK32">
            <v>8650</v>
          </cell>
          <cell r="AL32">
            <v>9450</v>
          </cell>
          <cell r="AM32">
            <v>9450</v>
          </cell>
          <cell r="AN32">
            <v>8100</v>
          </cell>
          <cell r="AO32">
            <v>8250</v>
          </cell>
          <cell r="AP32">
            <v>9000</v>
          </cell>
          <cell r="AQ32">
            <v>8400</v>
          </cell>
          <cell r="AR32">
            <v>8550</v>
          </cell>
          <cell r="AS32">
            <v>9400</v>
          </cell>
          <cell r="AT32">
            <v>8400</v>
          </cell>
          <cell r="AU32">
            <v>8600</v>
          </cell>
          <cell r="AV32">
            <v>9650</v>
          </cell>
          <cell r="AW32">
            <v>8300</v>
          </cell>
          <cell r="AX32">
            <v>8900</v>
          </cell>
          <cell r="AY32">
            <v>8800</v>
          </cell>
          <cell r="AZ32">
            <v>9150</v>
          </cell>
          <cell r="BA32">
            <v>8650</v>
          </cell>
          <cell r="BB32">
            <v>8350</v>
          </cell>
          <cell r="BC32">
            <v>8200</v>
          </cell>
          <cell r="BD32">
            <v>8800</v>
          </cell>
          <cell r="BE32">
            <v>8750</v>
          </cell>
          <cell r="BF32">
            <v>8150</v>
          </cell>
          <cell r="BG32">
            <v>8550</v>
          </cell>
          <cell r="BH32">
            <v>8550</v>
          </cell>
          <cell r="BI32">
            <v>8450</v>
          </cell>
          <cell r="BJ32">
            <v>8550</v>
          </cell>
          <cell r="BK32">
            <v>8750</v>
          </cell>
          <cell r="BL32">
            <v>9000</v>
          </cell>
          <cell r="BM32">
            <v>9000</v>
          </cell>
          <cell r="BN32">
            <v>8700</v>
          </cell>
          <cell r="BO32">
            <v>8100</v>
          </cell>
          <cell r="BP32">
            <v>8200</v>
          </cell>
          <cell r="BQ32">
            <v>8400</v>
          </cell>
          <cell r="BR32">
            <v>8350</v>
          </cell>
          <cell r="BS32">
            <v>8950</v>
          </cell>
          <cell r="BT32">
            <v>8500</v>
          </cell>
          <cell r="BU32">
            <v>8000</v>
          </cell>
          <cell r="BV32">
            <v>8200</v>
          </cell>
          <cell r="BW32">
            <v>8200</v>
          </cell>
          <cell r="BX32">
            <v>8250</v>
          </cell>
          <cell r="BY32">
            <v>8000</v>
          </cell>
          <cell r="BZ32">
            <v>8450</v>
          </cell>
          <cell r="CA32">
            <v>8100</v>
          </cell>
          <cell r="CB32">
            <v>8450</v>
          </cell>
        </row>
        <row r="33">
          <cell r="B33" t="str">
            <v>อาคารพาณิชย์ ประเภทโชว์รูมรถยนต์</v>
          </cell>
          <cell r="D33">
            <v>5750</v>
          </cell>
          <cell r="E33">
            <v>5500</v>
          </cell>
          <cell r="F33">
            <v>5250</v>
          </cell>
          <cell r="G33">
            <v>5600</v>
          </cell>
          <cell r="H33">
            <v>5100</v>
          </cell>
          <cell r="I33">
            <v>5450</v>
          </cell>
          <cell r="J33">
            <v>5450</v>
          </cell>
          <cell r="K33">
            <v>5500</v>
          </cell>
          <cell r="L33">
            <v>5300</v>
          </cell>
          <cell r="M33">
            <v>5400</v>
          </cell>
          <cell r="N33">
            <v>5300</v>
          </cell>
          <cell r="O33">
            <v>5250</v>
          </cell>
          <cell r="P33">
            <v>5400</v>
          </cell>
          <cell r="Q33">
            <v>5550</v>
          </cell>
          <cell r="R33">
            <v>5600</v>
          </cell>
          <cell r="S33">
            <v>5300</v>
          </cell>
          <cell r="T33">
            <v>5200</v>
          </cell>
          <cell r="U33">
            <v>5450</v>
          </cell>
          <cell r="V33">
            <v>5350</v>
          </cell>
          <cell r="W33">
            <v>5300</v>
          </cell>
          <cell r="X33">
            <v>5250</v>
          </cell>
          <cell r="Y33">
            <v>5150</v>
          </cell>
          <cell r="Z33">
            <v>4950</v>
          </cell>
          <cell r="AA33">
            <v>5250</v>
          </cell>
          <cell r="AB33">
            <v>5650</v>
          </cell>
          <cell r="AC33">
            <v>5200</v>
          </cell>
          <cell r="AD33">
            <v>4950</v>
          </cell>
          <cell r="AE33">
            <v>5150</v>
          </cell>
          <cell r="AF33">
            <v>5250</v>
          </cell>
          <cell r="AG33">
            <v>5450</v>
          </cell>
          <cell r="AH33">
            <v>5350</v>
          </cell>
          <cell r="AI33">
            <v>5600</v>
          </cell>
          <cell r="AJ33">
            <v>5150</v>
          </cell>
          <cell r="AK33">
            <v>5350</v>
          </cell>
          <cell r="AL33">
            <v>5750</v>
          </cell>
          <cell r="AM33">
            <v>5750</v>
          </cell>
          <cell r="AN33">
            <v>5100</v>
          </cell>
          <cell r="AO33">
            <v>5250</v>
          </cell>
          <cell r="AP33">
            <v>5450</v>
          </cell>
          <cell r="AQ33">
            <v>5200</v>
          </cell>
          <cell r="AR33">
            <v>5200</v>
          </cell>
          <cell r="AS33">
            <v>5900</v>
          </cell>
          <cell r="AT33">
            <v>5200</v>
          </cell>
          <cell r="AU33">
            <v>5400</v>
          </cell>
          <cell r="AV33">
            <v>5850</v>
          </cell>
          <cell r="AW33">
            <v>5100</v>
          </cell>
          <cell r="AX33">
            <v>5500</v>
          </cell>
          <cell r="AY33">
            <v>5400</v>
          </cell>
          <cell r="AZ33">
            <v>5450</v>
          </cell>
          <cell r="BA33">
            <v>5400</v>
          </cell>
          <cell r="BB33">
            <v>5250</v>
          </cell>
          <cell r="BC33">
            <v>5400</v>
          </cell>
          <cell r="BD33">
            <v>5500</v>
          </cell>
          <cell r="BE33">
            <v>5550</v>
          </cell>
          <cell r="BF33">
            <v>5150</v>
          </cell>
          <cell r="BG33">
            <v>5200</v>
          </cell>
          <cell r="BH33">
            <v>5350</v>
          </cell>
          <cell r="BI33">
            <v>5300</v>
          </cell>
          <cell r="BJ33">
            <v>5350</v>
          </cell>
          <cell r="BK33">
            <v>5300</v>
          </cell>
          <cell r="BL33">
            <v>5450</v>
          </cell>
          <cell r="BM33">
            <v>5450</v>
          </cell>
          <cell r="BN33">
            <v>5250</v>
          </cell>
          <cell r="BO33">
            <v>5100</v>
          </cell>
          <cell r="BP33">
            <v>5400</v>
          </cell>
          <cell r="BQ33">
            <v>5150</v>
          </cell>
          <cell r="BR33">
            <v>5250</v>
          </cell>
          <cell r="BS33">
            <v>5200</v>
          </cell>
          <cell r="BT33">
            <v>5200</v>
          </cell>
          <cell r="BU33">
            <v>4950</v>
          </cell>
          <cell r="BV33">
            <v>4950</v>
          </cell>
          <cell r="BW33">
            <v>5350</v>
          </cell>
          <cell r="BX33">
            <v>5050</v>
          </cell>
          <cell r="BY33">
            <v>4950</v>
          </cell>
          <cell r="BZ33">
            <v>5200</v>
          </cell>
          <cell r="CA33">
            <v>5100</v>
          </cell>
          <cell r="CB33">
            <v>5100</v>
          </cell>
        </row>
        <row r="34">
          <cell r="B34" t="str">
            <v>ห้องน้ำรวม</v>
          </cell>
          <cell r="D34">
            <v>6450</v>
          </cell>
          <cell r="E34">
            <v>6150</v>
          </cell>
          <cell r="F34">
            <v>5550</v>
          </cell>
          <cell r="G34">
            <v>6150</v>
          </cell>
          <cell r="H34">
            <v>5800</v>
          </cell>
          <cell r="I34">
            <v>6100</v>
          </cell>
          <cell r="J34">
            <v>6000</v>
          </cell>
          <cell r="K34">
            <v>6050</v>
          </cell>
          <cell r="L34">
            <v>5950</v>
          </cell>
          <cell r="M34">
            <v>6000</v>
          </cell>
          <cell r="N34">
            <v>5850</v>
          </cell>
          <cell r="O34">
            <v>6300</v>
          </cell>
          <cell r="P34">
            <v>6050</v>
          </cell>
          <cell r="Q34">
            <v>5950</v>
          </cell>
          <cell r="R34">
            <v>6350</v>
          </cell>
          <cell r="S34">
            <v>6050</v>
          </cell>
          <cell r="T34">
            <v>5850</v>
          </cell>
          <cell r="U34">
            <v>6100</v>
          </cell>
          <cell r="V34">
            <v>5850</v>
          </cell>
          <cell r="W34">
            <v>6050</v>
          </cell>
          <cell r="X34">
            <v>5900</v>
          </cell>
          <cell r="Y34">
            <v>5750</v>
          </cell>
          <cell r="Z34">
            <v>5750</v>
          </cell>
          <cell r="AA34">
            <v>6000</v>
          </cell>
          <cell r="AB34">
            <v>6000</v>
          </cell>
          <cell r="AC34">
            <v>5900</v>
          </cell>
          <cell r="AD34">
            <v>5600</v>
          </cell>
          <cell r="AE34">
            <v>5800</v>
          </cell>
          <cell r="AF34">
            <v>6000</v>
          </cell>
          <cell r="AG34">
            <v>6150</v>
          </cell>
          <cell r="AH34">
            <v>5900</v>
          </cell>
          <cell r="AI34">
            <v>6000</v>
          </cell>
          <cell r="AJ34">
            <v>6100</v>
          </cell>
          <cell r="AK34">
            <v>6100</v>
          </cell>
          <cell r="AL34">
            <v>6550</v>
          </cell>
          <cell r="AM34">
            <v>6500</v>
          </cell>
          <cell r="AN34">
            <v>5750</v>
          </cell>
          <cell r="AO34">
            <v>5950</v>
          </cell>
          <cell r="AP34">
            <v>6150</v>
          </cell>
          <cell r="AQ34">
            <v>5900</v>
          </cell>
          <cell r="AR34">
            <v>6050</v>
          </cell>
          <cell r="AS34">
            <v>6450</v>
          </cell>
          <cell r="AT34">
            <v>5800</v>
          </cell>
          <cell r="AU34">
            <v>6000</v>
          </cell>
          <cell r="AV34">
            <v>6800</v>
          </cell>
          <cell r="AW34">
            <v>5700</v>
          </cell>
          <cell r="AX34">
            <v>5900</v>
          </cell>
          <cell r="AY34">
            <v>6000</v>
          </cell>
          <cell r="AZ34">
            <v>6400</v>
          </cell>
          <cell r="BA34">
            <v>5750</v>
          </cell>
          <cell r="BB34">
            <v>5650</v>
          </cell>
          <cell r="BC34">
            <v>5950</v>
          </cell>
          <cell r="BD34">
            <v>6000</v>
          </cell>
          <cell r="BE34">
            <v>6100</v>
          </cell>
          <cell r="BF34">
            <v>5750</v>
          </cell>
          <cell r="BG34">
            <v>5850</v>
          </cell>
          <cell r="BH34">
            <v>5950</v>
          </cell>
          <cell r="BI34">
            <v>6000</v>
          </cell>
          <cell r="BJ34">
            <v>6050</v>
          </cell>
          <cell r="BK34">
            <v>6200</v>
          </cell>
          <cell r="BL34">
            <v>6150</v>
          </cell>
          <cell r="BM34">
            <v>6150</v>
          </cell>
          <cell r="BN34">
            <v>5950</v>
          </cell>
          <cell r="BO34">
            <v>5750</v>
          </cell>
          <cell r="BP34">
            <v>6000</v>
          </cell>
          <cell r="BQ34">
            <v>5850</v>
          </cell>
          <cell r="BR34">
            <v>5650</v>
          </cell>
          <cell r="BS34">
            <v>6050</v>
          </cell>
          <cell r="BT34">
            <v>5700</v>
          </cell>
          <cell r="BU34">
            <v>5600</v>
          </cell>
          <cell r="BV34">
            <v>5700</v>
          </cell>
          <cell r="BW34">
            <v>5950</v>
          </cell>
          <cell r="BX34">
            <v>5650</v>
          </cell>
          <cell r="BY34">
            <v>5600</v>
          </cell>
          <cell r="BZ34">
            <v>5900</v>
          </cell>
          <cell r="CA34">
            <v>5800</v>
          </cell>
          <cell r="CB34">
            <v>5850</v>
          </cell>
        </row>
        <row r="35">
          <cell r="B35" t="str">
            <v>สระว่ายน้ำ</v>
          </cell>
          <cell r="D35">
            <v>8250</v>
          </cell>
          <cell r="E35">
            <v>8000</v>
          </cell>
          <cell r="F35">
            <v>7800</v>
          </cell>
          <cell r="G35">
            <v>8350</v>
          </cell>
          <cell r="H35">
            <v>7450</v>
          </cell>
          <cell r="I35">
            <v>7900</v>
          </cell>
          <cell r="J35">
            <v>8000</v>
          </cell>
          <cell r="K35">
            <v>8000</v>
          </cell>
          <cell r="L35">
            <v>7750</v>
          </cell>
          <cell r="M35">
            <v>7850</v>
          </cell>
          <cell r="N35">
            <v>7750</v>
          </cell>
          <cell r="O35">
            <v>7800</v>
          </cell>
          <cell r="P35">
            <v>7900</v>
          </cell>
          <cell r="Q35">
            <v>8000</v>
          </cell>
          <cell r="R35">
            <v>8300</v>
          </cell>
          <cell r="S35">
            <v>8050</v>
          </cell>
          <cell r="T35">
            <v>7500</v>
          </cell>
          <cell r="U35">
            <v>8000</v>
          </cell>
          <cell r="V35">
            <v>7500</v>
          </cell>
          <cell r="W35">
            <v>8000</v>
          </cell>
          <cell r="X35">
            <v>7750</v>
          </cell>
          <cell r="Y35">
            <v>7500</v>
          </cell>
          <cell r="Z35">
            <v>7500</v>
          </cell>
          <cell r="AA35">
            <v>7850</v>
          </cell>
          <cell r="AB35">
            <v>8200</v>
          </cell>
          <cell r="AC35">
            <v>7700</v>
          </cell>
          <cell r="AD35">
            <v>7250</v>
          </cell>
          <cell r="AE35">
            <v>7500</v>
          </cell>
          <cell r="AF35">
            <v>7850</v>
          </cell>
          <cell r="AG35">
            <v>8400</v>
          </cell>
          <cell r="AH35">
            <v>7950</v>
          </cell>
          <cell r="AI35">
            <v>8300</v>
          </cell>
          <cell r="AJ35">
            <v>7950</v>
          </cell>
          <cell r="AK35">
            <v>7850</v>
          </cell>
          <cell r="AL35">
            <v>8450</v>
          </cell>
          <cell r="AM35">
            <v>8500</v>
          </cell>
          <cell r="AN35">
            <v>7500</v>
          </cell>
          <cell r="AO35">
            <v>7700</v>
          </cell>
          <cell r="AP35">
            <v>8400</v>
          </cell>
          <cell r="AQ35">
            <v>7700</v>
          </cell>
          <cell r="AR35">
            <v>7850</v>
          </cell>
          <cell r="AS35">
            <v>8850</v>
          </cell>
          <cell r="AT35">
            <v>7550</v>
          </cell>
          <cell r="AU35">
            <v>8100</v>
          </cell>
          <cell r="AV35">
            <v>8700</v>
          </cell>
          <cell r="AW35">
            <v>7450</v>
          </cell>
          <cell r="AX35">
            <v>8000</v>
          </cell>
          <cell r="AY35">
            <v>8050</v>
          </cell>
          <cell r="AZ35">
            <v>7900</v>
          </cell>
          <cell r="BA35">
            <v>7900</v>
          </cell>
          <cell r="BB35">
            <v>7800</v>
          </cell>
          <cell r="BC35">
            <v>7850</v>
          </cell>
          <cell r="BD35">
            <v>8200</v>
          </cell>
          <cell r="BE35">
            <v>8200</v>
          </cell>
          <cell r="BF35">
            <v>7500</v>
          </cell>
          <cell r="BG35">
            <v>7600</v>
          </cell>
          <cell r="BH35">
            <v>8100</v>
          </cell>
          <cell r="BI35">
            <v>8350</v>
          </cell>
          <cell r="BJ35">
            <v>8400</v>
          </cell>
          <cell r="BK35">
            <v>7800</v>
          </cell>
          <cell r="BL35">
            <v>8400</v>
          </cell>
          <cell r="BM35">
            <v>8400</v>
          </cell>
          <cell r="BN35">
            <v>7800</v>
          </cell>
          <cell r="BO35">
            <v>7550</v>
          </cell>
          <cell r="BP35">
            <v>7850</v>
          </cell>
          <cell r="BQ35">
            <v>7650</v>
          </cell>
          <cell r="BR35">
            <v>7800</v>
          </cell>
          <cell r="BS35">
            <v>7450</v>
          </cell>
          <cell r="BT35">
            <v>7550</v>
          </cell>
          <cell r="BU35">
            <v>7250</v>
          </cell>
          <cell r="BV35">
            <v>7350</v>
          </cell>
          <cell r="BW35">
            <v>7850</v>
          </cell>
          <cell r="BX35">
            <v>7300</v>
          </cell>
          <cell r="BY35">
            <v>7250</v>
          </cell>
          <cell r="BZ35">
            <v>7700</v>
          </cell>
          <cell r="CA35">
            <v>7550</v>
          </cell>
          <cell r="CB35">
            <v>7200</v>
          </cell>
        </row>
        <row r="36">
          <cell r="B36" t="str">
            <v>ลานกีฬาอเนกประสงค์</v>
          </cell>
          <cell r="D36">
            <v>800</v>
          </cell>
          <cell r="E36">
            <v>750</v>
          </cell>
          <cell r="F36">
            <v>800</v>
          </cell>
          <cell r="G36">
            <v>850</v>
          </cell>
          <cell r="H36">
            <v>675</v>
          </cell>
          <cell r="I36">
            <v>700</v>
          </cell>
          <cell r="J36">
            <v>800</v>
          </cell>
          <cell r="K36">
            <v>750</v>
          </cell>
          <cell r="L36">
            <v>750</v>
          </cell>
          <cell r="M36">
            <v>800</v>
          </cell>
          <cell r="N36">
            <v>750</v>
          </cell>
          <cell r="O36">
            <v>750</v>
          </cell>
          <cell r="P36">
            <v>700</v>
          </cell>
          <cell r="Q36">
            <v>750</v>
          </cell>
          <cell r="R36">
            <v>800</v>
          </cell>
          <cell r="S36">
            <v>700</v>
          </cell>
          <cell r="T36">
            <v>700</v>
          </cell>
          <cell r="U36">
            <v>800</v>
          </cell>
          <cell r="V36">
            <v>750</v>
          </cell>
          <cell r="W36">
            <v>800</v>
          </cell>
          <cell r="X36">
            <v>700</v>
          </cell>
          <cell r="Y36">
            <v>750</v>
          </cell>
          <cell r="Z36">
            <v>700</v>
          </cell>
          <cell r="AA36">
            <v>750</v>
          </cell>
          <cell r="AB36">
            <v>800</v>
          </cell>
          <cell r="AC36">
            <v>700</v>
          </cell>
          <cell r="AD36">
            <v>750</v>
          </cell>
          <cell r="AE36">
            <v>700</v>
          </cell>
          <cell r="AF36">
            <v>750</v>
          </cell>
          <cell r="AG36">
            <v>700</v>
          </cell>
          <cell r="AH36">
            <v>800</v>
          </cell>
          <cell r="AI36">
            <v>800</v>
          </cell>
          <cell r="AJ36">
            <v>750</v>
          </cell>
          <cell r="AK36">
            <v>700</v>
          </cell>
          <cell r="AL36">
            <v>850</v>
          </cell>
          <cell r="AM36">
            <v>800</v>
          </cell>
          <cell r="AN36">
            <v>675</v>
          </cell>
          <cell r="AO36">
            <v>700</v>
          </cell>
          <cell r="AP36">
            <v>700</v>
          </cell>
          <cell r="AQ36">
            <v>700</v>
          </cell>
          <cell r="AR36">
            <v>750</v>
          </cell>
          <cell r="AS36">
            <v>850</v>
          </cell>
          <cell r="AT36">
            <v>750</v>
          </cell>
          <cell r="AU36">
            <v>800</v>
          </cell>
          <cell r="AV36">
            <v>800</v>
          </cell>
          <cell r="AW36">
            <v>700</v>
          </cell>
          <cell r="AX36">
            <v>800</v>
          </cell>
          <cell r="AY36">
            <v>800</v>
          </cell>
          <cell r="AZ36">
            <v>750</v>
          </cell>
          <cell r="BA36">
            <v>800</v>
          </cell>
          <cell r="BB36">
            <v>800</v>
          </cell>
          <cell r="BC36">
            <v>800</v>
          </cell>
          <cell r="BD36">
            <v>800</v>
          </cell>
          <cell r="BE36">
            <v>800</v>
          </cell>
          <cell r="BF36">
            <v>800</v>
          </cell>
          <cell r="BG36">
            <v>750</v>
          </cell>
          <cell r="BH36">
            <v>800</v>
          </cell>
          <cell r="BI36">
            <v>800</v>
          </cell>
          <cell r="BJ36">
            <v>800</v>
          </cell>
          <cell r="BK36">
            <v>700</v>
          </cell>
          <cell r="BL36">
            <v>700</v>
          </cell>
          <cell r="BM36">
            <v>700</v>
          </cell>
          <cell r="BN36">
            <v>800</v>
          </cell>
          <cell r="BO36">
            <v>750</v>
          </cell>
          <cell r="BP36">
            <v>800</v>
          </cell>
          <cell r="BQ36">
            <v>725</v>
          </cell>
          <cell r="BR36">
            <v>800</v>
          </cell>
          <cell r="BS36">
            <v>700</v>
          </cell>
          <cell r="BT36">
            <v>750</v>
          </cell>
          <cell r="BU36">
            <v>750</v>
          </cell>
          <cell r="BV36">
            <v>700</v>
          </cell>
          <cell r="BW36">
            <v>800</v>
          </cell>
          <cell r="BX36">
            <v>700</v>
          </cell>
          <cell r="BY36">
            <v>750</v>
          </cell>
          <cell r="BZ36">
            <v>750</v>
          </cell>
          <cell r="CA36">
            <v>700</v>
          </cell>
          <cell r="CB36">
            <v>750</v>
          </cell>
        </row>
        <row r="37">
          <cell r="B37" t="str">
            <v>ลานคอนกรีต</v>
          </cell>
          <cell r="D37">
            <v>550</v>
          </cell>
          <cell r="E37">
            <v>500</v>
          </cell>
          <cell r="F37">
            <v>500</v>
          </cell>
          <cell r="G37">
            <v>500</v>
          </cell>
          <cell r="H37">
            <v>450</v>
          </cell>
          <cell r="I37">
            <v>450</v>
          </cell>
          <cell r="J37">
            <v>500</v>
          </cell>
          <cell r="K37">
            <v>500</v>
          </cell>
          <cell r="L37">
            <v>500</v>
          </cell>
          <cell r="M37">
            <v>550</v>
          </cell>
          <cell r="N37">
            <v>500</v>
          </cell>
          <cell r="O37">
            <v>450</v>
          </cell>
          <cell r="P37">
            <v>400</v>
          </cell>
          <cell r="Q37">
            <v>500</v>
          </cell>
          <cell r="R37">
            <v>550</v>
          </cell>
          <cell r="S37">
            <v>450</v>
          </cell>
          <cell r="T37">
            <v>450</v>
          </cell>
          <cell r="U37">
            <v>500</v>
          </cell>
          <cell r="V37">
            <v>500</v>
          </cell>
          <cell r="W37">
            <v>500</v>
          </cell>
          <cell r="X37">
            <v>450</v>
          </cell>
          <cell r="Y37">
            <v>450</v>
          </cell>
          <cell r="Z37">
            <v>450</v>
          </cell>
          <cell r="AA37">
            <v>500</v>
          </cell>
          <cell r="AB37">
            <v>500</v>
          </cell>
          <cell r="AC37">
            <v>450</v>
          </cell>
          <cell r="AD37">
            <v>450</v>
          </cell>
          <cell r="AE37">
            <v>450</v>
          </cell>
          <cell r="AF37">
            <v>500</v>
          </cell>
          <cell r="AG37">
            <v>500</v>
          </cell>
          <cell r="AH37">
            <v>550</v>
          </cell>
          <cell r="AI37">
            <v>500</v>
          </cell>
          <cell r="AJ37">
            <v>550</v>
          </cell>
          <cell r="AK37">
            <v>400</v>
          </cell>
          <cell r="AL37">
            <v>550</v>
          </cell>
          <cell r="AM37">
            <v>550</v>
          </cell>
          <cell r="AN37">
            <v>450</v>
          </cell>
          <cell r="AO37">
            <v>450</v>
          </cell>
          <cell r="AP37">
            <v>500</v>
          </cell>
          <cell r="AQ37">
            <v>450</v>
          </cell>
          <cell r="AR37">
            <v>450</v>
          </cell>
          <cell r="AS37">
            <v>550</v>
          </cell>
          <cell r="AT37">
            <v>450</v>
          </cell>
          <cell r="AU37">
            <v>500</v>
          </cell>
          <cell r="AV37">
            <v>550</v>
          </cell>
          <cell r="AW37">
            <v>500</v>
          </cell>
          <cell r="AX37">
            <v>500</v>
          </cell>
          <cell r="AY37">
            <v>500</v>
          </cell>
          <cell r="AZ37">
            <v>500</v>
          </cell>
          <cell r="BA37">
            <v>500</v>
          </cell>
          <cell r="BB37">
            <v>500</v>
          </cell>
          <cell r="BC37">
            <v>550</v>
          </cell>
          <cell r="BD37">
            <v>500</v>
          </cell>
          <cell r="BE37">
            <v>500</v>
          </cell>
          <cell r="BF37">
            <v>500</v>
          </cell>
          <cell r="BG37">
            <v>500</v>
          </cell>
          <cell r="BH37">
            <v>500</v>
          </cell>
          <cell r="BI37">
            <v>500</v>
          </cell>
          <cell r="BJ37">
            <v>500</v>
          </cell>
          <cell r="BK37">
            <v>500</v>
          </cell>
          <cell r="BL37">
            <v>500</v>
          </cell>
          <cell r="BM37">
            <v>500</v>
          </cell>
          <cell r="BN37">
            <v>500</v>
          </cell>
          <cell r="BO37">
            <v>550</v>
          </cell>
          <cell r="BP37">
            <v>500</v>
          </cell>
          <cell r="BQ37">
            <v>425</v>
          </cell>
          <cell r="BR37">
            <v>500</v>
          </cell>
          <cell r="BS37">
            <v>450</v>
          </cell>
          <cell r="BT37">
            <v>500</v>
          </cell>
          <cell r="BU37">
            <v>450</v>
          </cell>
          <cell r="BV37">
            <v>400</v>
          </cell>
          <cell r="BW37">
            <v>500</v>
          </cell>
          <cell r="BX37">
            <v>500</v>
          </cell>
          <cell r="BY37">
            <v>450</v>
          </cell>
          <cell r="BZ37">
            <v>450</v>
          </cell>
          <cell r="CA37">
            <v>450</v>
          </cell>
          <cell r="CB37">
            <v>500</v>
          </cell>
        </row>
        <row r="38">
          <cell r="B38" t="str">
            <v>ท่าเทียบเรือ</v>
          </cell>
          <cell r="D38">
            <v>14000</v>
          </cell>
          <cell r="E38">
            <v>12000</v>
          </cell>
          <cell r="F38">
            <v>12500</v>
          </cell>
          <cell r="G38">
            <v>13500</v>
          </cell>
          <cell r="H38">
            <v>12500</v>
          </cell>
          <cell r="I38">
            <v>12500</v>
          </cell>
          <cell r="J38">
            <v>12500</v>
          </cell>
          <cell r="K38">
            <v>12000</v>
          </cell>
          <cell r="L38">
            <v>12000</v>
          </cell>
          <cell r="M38">
            <v>13000</v>
          </cell>
          <cell r="N38">
            <v>11500</v>
          </cell>
          <cell r="O38">
            <v>13500</v>
          </cell>
          <cell r="P38">
            <v>13500</v>
          </cell>
          <cell r="Q38">
            <v>12500</v>
          </cell>
          <cell r="R38">
            <v>14000</v>
          </cell>
          <cell r="S38">
            <v>13000</v>
          </cell>
          <cell r="T38">
            <v>12500</v>
          </cell>
          <cell r="U38">
            <v>13000</v>
          </cell>
          <cell r="V38">
            <v>12500</v>
          </cell>
          <cell r="W38">
            <v>13500</v>
          </cell>
          <cell r="X38">
            <v>11500</v>
          </cell>
          <cell r="Y38">
            <v>12000</v>
          </cell>
          <cell r="Z38">
            <v>12500</v>
          </cell>
          <cell r="AA38">
            <v>12000</v>
          </cell>
          <cell r="AB38">
            <v>13500</v>
          </cell>
          <cell r="AC38">
            <v>13500</v>
          </cell>
          <cell r="AD38">
            <v>12000</v>
          </cell>
          <cell r="AE38">
            <v>11000</v>
          </cell>
          <cell r="AF38">
            <v>12000</v>
          </cell>
          <cell r="AG38">
            <v>12500</v>
          </cell>
          <cell r="AH38">
            <v>12500</v>
          </cell>
          <cell r="AI38">
            <v>13500</v>
          </cell>
          <cell r="AJ38">
            <v>12500</v>
          </cell>
          <cell r="AK38">
            <v>13500</v>
          </cell>
          <cell r="AL38">
            <v>14000</v>
          </cell>
          <cell r="AM38">
            <v>14000</v>
          </cell>
          <cell r="AN38">
            <v>12500</v>
          </cell>
          <cell r="AO38">
            <v>13000</v>
          </cell>
          <cell r="AP38">
            <v>12500</v>
          </cell>
          <cell r="AQ38">
            <v>13000</v>
          </cell>
          <cell r="AR38">
            <v>13500</v>
          </cell>
          <cell r="AS38">
            <v>14500</v>
          </cell>
          <cell r="AT38">
            <v>13000</v>
          </cell>
          <cell r="AU38">
            <v>13500</v>
          </cell>
          <cell r="AV38">
            <v>13000</v>
          </cell>
          <cell r="AW38">
            <v>11000</v>
          </cell>
          <cell r="AX38">
            <v>12500</v>
          </cell>
          <cell r="AY38">
            <v>13500</v>
          </cell>
          <cell r="AZ38">
            <v>12500</v>
          </cell>
          <cell r="BA38">
            <v>12000</v>
          </cell>
          <cell r="BB38">
            <v>13000</v>
          </cell>
          <cell r="BC38">
            <v>13000</v>
          </cell>
          <cell r="BD38">
            <v>13000</v>
          </cell>
          <cell r="BE38">
            <v>12500</v>
          </cell>
          <cell r="BF38">
            <v>12500</v>
          </cell>
          <cell r="BG38">
            <v>11000</v>
          </cell>
          <cell r="BH38">
            <v>13500</v>
          </cell>
          <cell r="BI38">
            <v>12500</v>
          </cell>
          <cell r="BJ38">
            <v>12500</v>
          </cell>
          <cell r="BK38">
            <v>12000</v>
          </cell>
          <cell r="BL38">
            <v>12500</v>
          </cell>
          <cell r="BM38">
            <v>12500</v>
          </cell>
          <cell r="BN38">
            <v>12500</v>
          </cell>
          <cell r="BO38">
            <v>12000</v>
          </cell>
          <cell r="BP38">
            <v>13000</v>
          </cell>
          <cell r="BQ38">
            <v>13000</v>
          </cell>
          <cell r="BR38">
            <v>12500</v>
          </cell>
          <cell r="BS38">
            <v>11500</v>
          </cell>
          <cell r="BT38">
            <v>11500</v>
          </cell>
          <cell r="BU38">
            <v>12000</v>
          </cell>
          <cell r="BV38">
            <v>12500</v>
          </cell>
          <cell r="BW38">
            <v>13000</v>
          </cell>
          <cell r="BX38">
            <v>11500</v>
          </cell>
          <cell r="BY38">
            <v>12000</v>
          </cell>
          <cell r="BZ38">
            <v>13000</v>
          </cell>
          <cell r="CA38">
            <v>12500</v>
          </cell>
          <cell r="CB38">
            <v>11000</v>
          </cell>
        </row>
        <row r="39">
          <cell r="B39" t="str">
            <v>โรงเลี้ยงสัตว์</v>
          </cell>
          <cell r="D39">
            <v>2200</v>
          </cell>
          <cell r="E39">
            <v>2100</v>
          </cell>
          <cell r="F39">
            <v>2050</v>
          </cell>
          <cell r="G39">
            <v>2100</v>
          </cell>
          <cell r="H39">
            <v>2000</v>
          </cell>
          <cell r="I39">
            <v>2150</v>
          </cell>
          <cell r="J39">
            <v>2000</v>
          </cell>
          <cell r="K39">
            <v>0</v>
          </cell>
          <cell r="L39">
            <v>2050</v>
          </cell>
          <cell r="M39">
            <v>2100</v>
          </cell>
          <cell r="N39">
            <v>1950</v>
          </cell>
          <cell r="O39">
            <v>2250</v>
          </cell>
          <cell r="P39">
            <v>5600</v>
          </cell>
          <cell r="Q39">
            <v>2100</v>
          </cell>
          <cell r="R39">
            <v>2200</v>
          </cell>
          <cell r="S39">
            <v>2150</v>
          </cell>
          <cell r="T39">
            <v>2000</v>
          </cell>
          <cell r="U39">
            <v>2200</v>
          </cell>
          <cell r="V39">
            <v>2200</v>
          </cell>
          <cell r="W39">
            <v>2150</v>
          </cell>
          <cell r="X39">
            <v>2050</v>
          </cell>
          <cell r="Y39">
            <v>2000</v>
          </cell>
          <cell r="Z39">
            <v>2050</v>
          </cell>
          <cell r="AA39">
            <v>2100</v>
          </cell>
          <cell r="AB39">
            <v>2000</v>
          </cell>
          <cell r="AC39">
            <v>2100</v>
          </cell>
          <cell r="AD39">
            <v>2050</v>
          </cell>
          <cell r="AE39">
            <v>1950</v>
          </cell>
          <cell r="AF39">
            <v>2150</v>
          </cell>
          <cell r="AG39">
            <v>2150</v>
          </cell>
          <cell r="AH39">
            <v>2100</v>
          </cell>
          <cell r="AI39">
            <v>2050</v>
          </cell>
          <cell r="AJ39">
            <v>2250</v>
          </cell>
          <cell r="AK39">
            <v>2100</v>
          </cell>
          <cell r="AL39">
            <v>2200</v>
          </cell>
          <cell r="AM39">
            <v>2150</v>
          </cell>
          <cell r="AN39">
            <v>2050</v>
          </cell>
          <cell r="AO39">
            <v>2100</v>
          </cell>
          <cell r="AP39">
            <v>2150</v>
          </cell>
          <cell r="AQ39">
            <v>2100</v>
          </cell>
          <cell r="AR39">
            <v>2100</v>
          </cell>
          <cell r="AS39">
            <v>2350</v>
          </cell>
          <cell r="AT39">
            <v>2050</v>
          </cell>
          <cell r="AU39">
            <v>2150</v>
          </cell>
          <cell r="AV39">
            <v>2250</v>
          </cell>
          <cell r="AW39">
            <v>2100</v>
          </cell>
          <cell r="AX39">
            <v>2050</v>
          </cell>
          <cell r="AY39">
            <v>2050</v>
          </cell>
          <cell r="AZ39">
            <v>2200</v>
          </cell>
          <cell r="BA39">
            <v>2000</v>
          </cell>
          <cell r="BB39">
            <v>2050</v>
          </cell>
          <cell r="BC39">
            <v>2100</v>
          </cell>
          <cell r="BD39">
            <v>2150</v>
          </cell>
          <cell r="BE39">
            <v>2200</v>
          </cell>
          <cell r="BF39">
            <v>2050</v>
          </cell>
          <cell r="BG39">
            <v>2100</v>
          </cell>
          <cell r="BH39">
            <v>2100</v>
          </cell>
          <cell r="BI39">
            <v>2150</v>
          </cell>
          <cell r="BJ39">
            <v>2100</v>
          </cell>
          <cell r="BK39">
            <v>2050</v>
          </cell>
          <cell r="BL39">
            <v>2150</v>
          </cell>
          <cell r="BM39">
            <v>2150</v>
          </cell>
          <cell r="BN39">
            <v>2050</v>
          </cell>
          <cell r="BO39">
            <v>2100</v>
          </cell>
          <cell r="BP39">
            <v>2100</v>
          </cell>
          <cell r="BQ39">
            <v>2050</v>
          </cell>
          <cell r="BR39">
            <v>2050</v>
          </cell>
          <cell r="BS39">
            <v>2000</v>
          </cell>
          <cell r="BT39">
            <v>2000</v>
          </cell>
          <cell r="BU39">
            <v>2050</v>
          </cell>
          <cell r="BV39">
            <v>2000</v>
          </cell>
          <cell r="BW39">
            <v>2100</v>
          </cell>
          <cell r="BX39">
            <v>1900</v>
          </cell>
          <cell r="BY39">
            <v>2050</v>
          </cell>
          <cell r="BZ39">
            <v>2100</v>
          </cell>
          <cell r="CA39">
            <v>2050</v>
          </cell>
          <cell r="CB39">
            <v>2050</v>
          </cell>
        </row>
        <row r="40">
          <cell r="B40" t="str">
            <v>รั้วคอนกรีต</v>
          </cell>
          <cell r="D40">
            <v>2050</v>
          </cell>
          <cell r="E40">
            <v>1950</v>
          </cell>
          <cell r="F40">
            <v>1950</v>
          </cell>
          <cell r="G40">
            <v>2000</v>
          </cell>
          <cell r="H40">
            <v>1800</v>
          </cell>
          <cell r="I40">
            <v>1950</v>
          </cell>
          <cell r="J40">
            <v>2000</v>
          </cell>
          <cell r="K40">
            <v>1900</v>
          </cell>
          <cell r="L40">
            <v>2000</v>
          </cell>
          <cell r="M40">
            <v>2050</v>
          </cell>
          <cell r="N40">
            <v>1900</v>
          </cell>
          <cell r="O40">
            <v>2050</v>
          </cell>
          <cell r="P40">
            <v>1900</v>
          </cell>
          <cell r="Q40">
            <v>1850</v>
          </cell>
          <cell r="R40">
            <v>2050</v>
          </cell>
          <cell r="S40">
            <v>1950</v>
          </cell>
          <cell r="T40">
            <v>1850</v>
          </cell>
          <cell r="U40">
            <v>2000</v>
          </cell>
          <cell r="V40">
            <v>1900</v>
          </cell>
          <cell r="W40">
            <v>2000</v>
          </cell>
          <cell r="X40">
            <v>1900</v>
          </cell>
          <cell r="Y40">
            <v>1850</v>
          </cell>
          <cell r="Z40">
            <v>1850</v>
          </cell>
          <cell r="AA40">
            <v>1950</v>
          </cell>
          <cell r="AB40">
            <v>2000</v>
          </cell>
          <cell r="AC40">
            <v>1850</v>
          </cell>
          <cell r="AD40">
            <v>1900</v>
          </cell>
          <cell r="AE40">
            <v>1850</v>
          </cell>
          <cell r="AF40">
            <v>1950</v>
          </cell>
          <cell r="AG40">
            <v>1950</v>
          </cell>
          <cell r="AH40">
            <v>2000</v>
          </cell>
          <cell r="AI40">
            <v>2000</v>
          </cell>
          <cell r="AJ40">
            <v>2000</v>
          </cell>
          <cell r="AK40">
            <v>2050</v>
          </cell>
          <cell r="AL40">
            <v>2050</v>
          </cell>
          <cell r="AM40">
            <v>2050</v>
          </cell>
          <cell r="AN40">
            <v>1800</v>
          </cell>
          <cell r="AO40">
            <v>1850</v>
          </cell>
          <cell r="AP40">
            <v>1950</v>
          </cell>
          <cell r="AQ40">
            <v>1900</v>
          </cell>
          <cell r="AR40">
            <v>2050</v>
          </cell>
          <cell r="AS40">
            <v>2250</v>
          </cell>
          <cell r="AT40">
            <v>1900</v>
          </cell>
          <cell r="AU40">
            <v>2000</v>
          </cell>
          <cell r="AV40">
            <v>2000</v>
          </cell>
          <cell r="AW40">
            <v>1800</v>
          </cell>
          <cell r="AX40">
            <v>2000</v>
          </cell>
          <cell r="AY40">
            <v>2000</v>
          </cell>
          <cell r="AZ40">
            <v>2000</v>
          </cell>
          <cell r="BA40">
            <v>1950</v>
          </cell>
          <cell r="BB40">
            <v>1950</v>
          </cell>
          <cell r="BC40">
            <v>2050</v>
          </cell>
          <cell r="BD40">
            <v>2000</v>
          </cell>
          <cell r="BE40">
            <v>1950</v>
          </cell>
          <cell r="BF40">
            <v>2000</v>
          </cell>
          <cell r="BG40">
            <v>1850</v>
          </cell>
          <cell r="BH40">
            <v>1950</v>
          </cell>
          <cell r="BI40">
            <v>2050</v>
          </cell>
          <cell r="BJ40">
            <v>2100</v>
          </cell>
          <cell r="BK40">
            <v>1900</v>
          </cell>
          <cell r="BL40">
            <v>1950</v>
          </cell>
          <cell r="BM40">
            <v>1950</v>
          </cell>
          <cell r="BN40">
            <v>1900</v>
          </cell>
          <cell r="BO40">
            <v>1950</v>
          </cell>
          <cell r="BP40">
            <v>2050</v>
          </cell>
          <cell r="BQ40">
            <v>1900</v>
          </cell>
          <cell r="BR40">
            <v>1950</v>
          </cell>
          <cell r="BS40">
            <v>1850</v>
          </cell>
          <cell r="BT40">
            <v>1900</v>
          </cell>
          <cell r="BU40">
            <v>1900</v>
          </cell>
          <cell r="BV40">
            <v>1900</v>
          </cell>
          <cell r="BW40">
            <v>2050</v>
          </cell>
          <cell r="BX40">
            <v>1850</v>
          </cell>
          <cell r="BY40">
            <v>1900</v>
          </cell>
          <cell r="BZ40">
            <v>1900</v>
          </cell>
          <cell r="CA40">
            <v>1850</v>
          </cell>
          <cell r="CB40">
            <v>1750</v>
          </cell>
        </row>
        <row r="41">
          <cell r="B41" t="str">
            <v>รั้วลวดถัก</v>
          </cell>
          <cell r="D41">
            <v>1000</v>
          </cell>
          <cell r="E41">
            <v>950</v>
          </cell>
          <cell r="F41">
            <v>1000</v>
          </cell>
          <cell r="G41">
            <v>900</v>
          </cell>
          <cell r="H41">
            <v>875</v>
          </cell>
          <cell r="I41">
            <v>900</v>
          </cell>
          <cell r="J41">
            <v>900</v>
          </cell>
          <cell r="K41">
            <v>950</v>
          </cell>
          <cell r="L41">
            <v>950</v>
          </cell>
          <cell r="M41">
            <v>1000</v>
          </cell>
          <cell r="N41">
            <v>950</v>
          </cell>
          <cell r="O41">
            <v>1000</v>
          </cell>
          <cell r="P41">
            <v>1000</v>
          </cell>
          <cell r="Q41">
            <v>900</v>
          </cell>
          <cell r="R41">
            <v>1000</v>
          </cell>
          <cell r="S41">
            <v>950</v>
          </cell>
          <cell r="T41">
            <v>900</v>
          </cell>
          <cell r="U41">
            <v>950</v>
          </cell>
          <cell r="V41">
            <v>950</v>
          </cell>
          <cell r="W41">
            <v>950</v>
          </cell>
          <cell r="X41">
            <v>950</v>
          </cell>
          <cell r="Y41">
            <v>900</v>
          </cell>
          <cell r="Z41">
            <v>900</v>
          </cell>
          <cell r="AA41">
            <v>900</v>
          </cell>
          <cell r="AB41">
            <v>900</v>
          </cell>
          <cell r="AC41">
            <v>900</v>
          </cell>
          <cell r="AD41">
            <v>950</v>
          </cell>
          <cell r="AE41">
            <v>950</v>
          </cell>
          <cell r="AF41">
            <v>900</v>
          </cell>
          <cell r="AG41">
            <v>950</v>
          </cell>
          <cell r="AH41">
            <v>900</v>
          </cell>
          <cell r="AI41">
            <v>950</v>
          </cell>
          <cell r="AJ41">
            <v>900</v>
          </cell>
          <cell r="AK41">
            <v>1000</v>
          </cell>
          <cell r="AL41">
            <v>1000</v>
          </cell>
          <cell r="AM41">
            <v>950</v>
          </cell>
          <cell r="AN41">
            <v>875</v>
          </cell>
          <cell r="AO41">
            <v>900</v>
          </cell>
          <cell r="AP41">
            <v>950</v>
          </cell>
          <cell r="AQ41">
            <v>900</v>
          </cell>
          <cell r="AR41">
            <v>1000</v>
          </cell>
          <cell r="AS41">
            <v>1050</v>
          </cell>
          <cell r="AT41">
            <v>900</v>
          </cell>
          <cell r="AU41">
            <v>900</v>
          </cell>
          <cell r="AV41">
            <v>1050</v>
          </cell>
          <cell r="AW41">
            <v>950</v>
          </cell>
          <cell r="AX41">
            <v>900</v>
          </cell>
          <cell r="AY41">
            <v>900</v>
          </cell>
          <cell r="AZ41">
            <v>1000</v>
          </cell>
          <cell r="BA41">
            <v>950</v>
          </cell>
          <cell r="BB41">
            <v>1000</v>
          </cell>
          <cell r="BC41">
            <v>1000</v>
          </cell>
          <cell r="BD41">
            <v>900</v>
          </cell>
          <cell r="BE41">
            <v>950</v>
          </cell>
          <cell r="BF41">
            <v>900</v>
          </cell>
          <cell r="BG41">
            <v>900</v>
          </cell>
          <cell r="BH41">
            <v>900</v>
          </cell>
          <cell r="BI41">
            <v>950</v>
          </cell>
          <cell r="BJ41">
            <v>900</v>
          </cell>
          <cell r="BK41">
            <v>950</v>
          </cell>
          <cell r="BL41">
            <v>950</v>
          </cell>
          <cell r="BM41">
            <v>950</v>
          </cell>
          <cell r="BN41">
            <v>900</v>
          </cell>
          <cell r="BO41">
            <v>900</v>
          </cell>
          <cell r="BP41">
            <v>1000</v>
          </cell>
          <cell r="BQ41">
            <v>900</v>
          </cell>
          <cell r="BR41">
            <v>1000</v>
          </cell>
          <cell r="BS41">
            <v>900</v>
          </cell>
          <cell r="BT41">
            <v>950</v>
          </cell>
          <cell r="BU41">
            <v>950</v>
          </cell>
          <cell r="BV41">
            <v>950</v>
          </cell>
          <cell r="BW41">
            <v>950</v>
          </cell>
          <cell r="BX41">
            <v>850</v>
          </cell>
          <cell r="BY41">
            <v>950</v>
          </cell>
          <cell r="BZ41">
            <v>900</v>
          </cell>
          <cell r="CA41">
            <v>900</v>
          </cell>
          <cell r="CB41">
            <v>900</v>
          </cell>
        </row>
        <row r="42">
          <cell r="B42" t="str">
            <v>ป้ายโฆษณา</v>
          </cell>
          <cell r="D42">
            <v>8100</v>
          </cell>
          <cell r="E42">
            <v>7650</v>
          </cell>
          <cell r="F42">
            <v>7750</v>
          </cell>
          <cell r="G42">
            <v>7650</v>
          </cell>
          <cell r="H42">
            <v>7400</v>
          </cell>
          <cell r="I42">
            <v>7700</v>
          </cell>
          <cell r="J42">
            <v>7650</v>
          </cell>
          <cell r="K42">
            <v>8800</v>
          </cell>
          <cell r="L42">
            <v>7500</v>
          </cell>
          <cell r="M42">
            <v>8050</v>
          </cell>
          <cell r="N42">
            <v>7450</v>
          </cell>
          <cell r="O42">
            <v>8300</v>
          </cell>
          <cell r="P42">
            <v>8400</v>
          </cell>
          <cell r="Q42">
            <v>8050</v>
          </cell>
          <cell r="R42">
            <v>8000</v>
          </cell>
          <cell r="S42">
            <v>7950</v>
          </cell>
          <cell r="T42">
            <v>7600</v>
          </cell>
          <cell r="U42">
            <v>8550</v>
          </cell>
          <cell r="V42">
            <v>7700</v>
          </cell>
          <cell r="W42">
            <v>7600</v>
          </cell>
          <cell r="X42">
            <v>7350</v>
          </cell>
          <cell r="Y42">
            <v>7500</v>
          </cell>
          <cell r="Z42">
            <v>7250</v>
          </cell>
          <cell r="AA42">
            <v>7400</v>
          </cell>
          <cell r="AB42">
            <v>7650</v>
          </cell>
          <cell r="AC42">
            <v>7400</v>
          </cell>
          <cell r="AD42">
            <v>7150</v>
          </cell>
          <cell r="AE42">
            <v>7600</v>
          </cell>
          <cell r="AF42">
            <v>7350</v>
          </cell>
          <cell r="AG42">
            <v>7850</v>
          </cell>
          <cell r="AH42">
            <v>7650</v>
          </cell>
          <cell r="AI42">
            <v>8450</v>
          </cell>
          <cell r="AJ42">
            <v>7350</v>
          </cell>
          <cell r="AK42">
            <v>8500</v>
          </cell>
          <cell r="AL42">
            <v>8050</v>
          </cell>
          <cell r="AM42">
            <v>8050</v>
          </cell>
          <cell r="AN42">
            <v>7400</v>
          </cell>
          <cell r="AO42">
            <v>7500</v>
          </cell>
          <cell r="AP42">
            <v>7850</v>
          </cell>
          <cell r="AQ42">
            <v>7400</v>
          </cell>
          <cell r="AR42">
            <v>8200</v>
          </cell>
          <cell r="AS42">
            <v>8000</v>
          </cell>
          <cell r="AT42">
            <v>7250</v>
          </cell>
          <cell r="AU42">
            <v>7600</v>
          </cell>
          <cell r="AV42">
            <v>9000</v>
          </cell>
          <cell r="AW42">
            <v>7350</v>
          </cell>
          <cell r="AX42">
            <v>8100</v>
          </cell>
          <cell r="AY42">
            <v>7650</v>
          </cell>
          <cell r="AZ42">
            <v>7850</v>
          </cell>
          <cell r="BA42">
            <v>7350</v>
          </cell>
          <cell r="BB42">
            <v>7850</v>
          </cell>
          <cell r="BC42">
            <v>8050</v>
          </cell>
          <cell r="BD42">
            <v>7600</v>
          </cell>
          <cell r="BE42">
            <v>8000</v>
          </cell>
          <cell r="BF42">
            <v>7200</v>
          </cell>
          <cell r="BG42">
            <v>7500</v>
          </cell>
          <cell r="BH42">
            <v>7600</v>
          </cell>
          <cell r="BI42">
            <v>7650</v>
          </cell>
          <cell r="BJ42">
            <v>7700</v>
          </cell>
          <cell r="BK42">
            <v>7450</v>
          </cell>
          <cell r="BL42">
            <v>7850</v>
          </cell>
          <cell r="BM42">
            <v>7850</v>
          </cell>
          <cell r="BN42">
            <v>7550</v>
          </cell>
          <cell r="BO42">
            <v>7650</v>
          </cell>
          <cell r="BP42">
            <v>8050</v>
          </cell>
          <cell r="BQ42">
            <v>7400</v>
          </cell>
          <cell r="BR42">
            <v>7800</v>
          </cell>
          <cell r="BS42">
            <v>8100</v>
          </cell>
          <cell r="BT42">
            <v>7550</v>
          </cell>
          <cell r="BU42">
            <v>7150</v>
          </cell>
          <cell r="BV42">
            <v>7700</v>
          </cell>
          <cell r="BW42">
            <v>7900</v>
          </cell>
          <cell r="BX42">
            <v>7500</v>
          </cell>
          <cell r="BY42">
            <v>7150</v>
          </cell>
          <cell r="BZ42">
            <v>7400</v>
          </cell>
          <cell r="CA42">
            <v>7400</v>
          </cell>
          <cell r="CB42">
            <v>7400</v>
          </cell>
        </row>
        <row r="43">
          <cell r="B43" t="str">
            <v>เสาสัญญาณโทรศัพท์</v>
          </cell>
          <cell r="E43">
            <v>129250</v>
          </cell>
          <cell r="X43">
            <v>129250</v>
          </cell>
        </row>
        <row r="44">
          <cell r="B44" t="str">
            <v>ตู้กดเงินสด</v>
          </cell>
          <cell r="E44">
            <v>50000</v>
          </cell>
          <cell r="X44">
            <v>50000</v>
          </cell>
        </row>
        <row r="45">
          <cell r="B45" t="str">
            <v>อื่นๆ</v>
          </cell>
        </row>
      </sheetData>
      <sheetData sheetId="4">
        <row r="3">
          <cell r="A3">
            <v>0</v>
          </cell>
          <cell r="B3" t="str">
            <v>ตึก</v>
          </cell>
          <cell r="C3" t="str">
            <v xml:space="preserve">ตึกครึ่งไม้ </v>
          </cell>
          <cell r="D3" t="str">
            <v>ไม้</v>
          </cell>
        </row>
        <row r="5">
          <cell r="A5">
            <v>0</v>
          </cell>
          <cell r="B5">
            <v>0</v>
          </cell>
          <cell r="C5">
            <v>0</v>
          </cell>
          <cell r="D5">
            <v>0</v>
          </cell>
        </row>
        <row r="6">
          <cell r="A6">
            <v>1</v>
          </cell>
          <cell r="B6">
            <v>1</v>
          </cell>
          <cell r="C6">
            <v>2</v>
          </cell>
          <cell r="D6">
            <v>3</v>
          </cell>
        </row>
        <row r="7">
          <cell r="A7">
            <v>2</v>
          </cell>
          <cell r="B7">
            <v>2</v>
          </cell>
          <cell r="C7">
            <v>4</v>
          </cell>
          <cell r="D7">
            <v>6</v>
          </cell>
        </row>
        <row r="8">
          <cell r="A8">
            <v>3</v>
          </cell>
          <cell r="B8">
            <v>3</v>
          </cell>
          <cell r="C8">
            <v>6</v>
          </cell>
          <cell r="D8">
            <v>9</v>
          </cell>
        </row>
        <row r="9">
          <cell r="A9">
            <v>4</v>
          </cell>
          <cell r="B9">
            <v>4</v>
          </cell>
          <cell r="C9">
            <v>8</v>
          </cell>
          <cell r="D9">
            <v>12</v>
          </cell>
        </row>
        <row r="10">
          <cell r="A10">
            <v>5</v>
          </cell>
          <cell r="B10">
            <v>5</v>
          </cell>
          <cell r="C10">
            <v>10</v>
          </cell>
          <cell r="D10">
            <v>15</v>
          </cell>
        </row>
        <row r="11">
          <cell r="A11">
            <v>6</v>
          </cell>
          <cell r="B11">
            <v>6</v>
          </cell>
          <cell r="C11">
            <v>14</v>
          </cell>
          <cell r="D11">
            <v>20</v>
          </cell>
        </row>
        <row r="12">
          <cell r="A12">
            <v>7</v>
          </cell>
          <cell r="B12">
            <v>7</v>
          </cell>
          <cell r="C12">
            <v>18</v>
          </cell>
          <cell r="D12">
            <v>25</v>
          </cell>
        </row>
        <row r="13">
          <cell r="A13">
            <v>8</v>
          </cell>
          <cell r="B13">
            <v>8</v>
          </cell>
          <cell r="C13">
            <v>22</v>
          </cell>
          <cell r="D13">
            <v>30</v>
          </cell>
        </row>
        <row r="14">
          <cell r="A14">
            <v>9</v>
          </cell>
          <cell r="B14">
            <v>9</v>
          </cell>
          <cell r="C14">
            <v>26</v>
          </cell>
          <cell r="D14">
            <v>35</v>
          </cell>
        </row>
        <row r="15">
          <cell r="A15">
            <v>10</v>
          </cell>
          <cell r="B15">
            <v>10</v>
          </cell>
          <cell r="C15">
            <v>30</v>
          </cell>
          <cell r="D15">
            <v>40</v>
          </cell>
        </row>
        <row r="16">
          <cell r="A16">
            <v>11</v>
          </cell>
          <cell r="B16">
            <v>12</v>
          </cell>
          <cell r="C16">
            <v>34</v>
          </cell>
          <cell r="D16">
            <v>45</v>
          </cell>
        </row>
        <row r="17">
          <cell r="A17">
            <v>12</v>
          </cell>
          <cell r="B17">
            <v>14</v>
          </cell>
          <cell r="C17">
            <v>38</v>
          </cell>
          <cell r="D17">
            <v>50</v>
          </cell>
        </row>
        <row r="18">
          <cell r="A18">
            <v>13</v>
          </cell>
          <cell r="B18">
            <v>16</v>
          </cell>
          <cell r="C18">
            <v>42</v>
          </cell>
          <cell r="D18">
            <v>55</v>
          </cell>
        </row>
        <row r="19">
          <cell r="A19">
            <v>14</v>
          </cell>
          <cell r="B19">
            <v>18</v>
          </cell>
          <cell r="C19">
            <v>46</v>
          </cell>
          <cell r="D19">
            <v>60</v>
          </cell>
        </row>
        <row r="20">
          <cell r="A20">
            <v>15</v>
          </cell>
          <cell r="B20">
            <v>20</v>
          </cell>
          <cell r="C20">
            <v>50</v>
          </cell>
          <cell r="D20">
            <v>65</v>
          </cell>
        </row>
        <row r="21">
          <cell r="A21">
            <v>16</v>
          </cell>
          <cell r="B21">
            <v>22</v>
          </cell>
          <cell r="C21">
            <v>55</v>
          </cell>
          <cell r="D21">
            <v>72</v>
          </cell>
        </row>
        <row r="22">
          <cell r="A22">
            <v>17</v>
          </cell>
          <cell r="B22">
            <v>24</v>
          </cell>
          <cell r="C22">
            <v>60</v>
          </cell>
          <cell r="D22">
            <v>79</v>
          </cell>
        </row>
        <row r="23">
          <cell r="A23">
            <v>18</v>
          </cell>
          <cell r="B23">
            <v>26</v>
          </cell>
          <cell r="C23">
            <v>65</v>
          </cell>
          <cell r="D23">
            <v>86</v>
          </cell>
        </row>
        <row r="24">
          <cell r="A24">
            <v>19</v>
          </cell>
          <cell r="B24">
            <v>28</v>
          </cell>
          <cell r="C24">
            <v>70</v>
          </cell>
          <cell r="D24">
            <v>93</v>
          </cell>
        </row>
        <row r="25">
          <cell r="A25">
            <v>20</v>
          </cell>
          <cell r="B25">
            <v>30</v>
          </cell>
          <cell r="C25">
            <v>75</v>
          </cell>
          <cell r="D25">
            <v>93</v>
          </cell>
        </row>
        <row r="26">
          <cell r="A26">
            <v>21</v>
          </cell>
          <cell r="B26">
            <v>32</v>
          </cell>
          <cell r="C26">
            <v>80</v>
          </cell>
          <cell r="D26">
            <v>93</v>
          </cell>
        </row>
        <row r="27">
          <cell r="A27">
            <v>22</v>
          </cell>
          <cell r="B27">
            <v>34</v>
          </cell>
          <cell r="C27">
            <v>85</v>
          </cell>
          <cell r="D27">
            <v>93</v>
          </cell>
        </row>
        <row r="28">
          <cell r="A28">
            <v>23</v>
          </cell>
          <cell r="B28">
            <v>36</v>
          </cell>
          <cell r="C28">
            <v>85</v>
          </cell>
          <cell r="D28">
            <v>93</v>
          </cell>
        </row>
        <row r="29">
          <cell r="A29">
            <v>24</v>
          </cell>
          <cell r="B29">
            <v>38</v>
          </cell>
          <cell r="C29">
            <v>85</v>
          </cell>
          <cell r="D29">
            <v>93</v>
          </cell>
        </row>
        <row r="30">
          <cell r="A30">
            <v>25</v>
          </cell>
          <cell r="B30">
            <v>40</v>
          </cell>
          <cell r="C30">
            <v>85</v>
          </cell>
          <cell r="D30">
            <v>93</v>
          </cell>
        </row>
        <row r="31">
          <cell r="A31">
            <v>26</v>
          </cell>
          <cell r="B31">
            <v>42</v>
          </cell>
          <cell r="C31">
            <v>85</v>
          </cell>
          <cell r="D31">
            <v>93</v>
          </cell>
        </row>
        <row r="32">
          <cell r="A32">
            <v>27</v>
          </cell>
          <cell r="B32">
            <v>44</v>
          </cell>
          <cell r="C32">
            <v>85</v>
          </cell>
          <cell r="D32">
            <v>93</v>
          </cell>
        </row>
        <row r="33">
          <cell r="A33">
            <v>28</v>
          </cell>
          <cell r="B33">
            <v>46</v>
          </cell>
          <cell r="C33">
            <v>85</v>
          </cell>
          <cell r="D33">
            <v>93</v>
          </cell>
        </row>
        <row r="34">
          <cell r="A34">
            <v>29</v>
          </cell>
          <cell r="B34">
            <v>48</v>
          </cell>
          <cell r="C34">
            <v>85</v>
          </cell>
          <cell r="D34">
            <v>93</v>
          </cell>
        </row>
        <row r="35">
          <cell r="A35">
            <v>30</v>
          </cell>
          <cell r="B35">
            <v>50</v>
          </cell>
          <cell r="C35">
            <v>85</v>
          </cell>
          <cell r="D35">
            <v>93</v>
          </cell>
        </row>
        <row r="36">
          <cell r="A36">
            <v>31</v>
          </cell>
          <cell r="B36">
            <v>52</v>
          </cell>
          <cell r="C36">
            <v>85</v>
          </cell>
          <cell r="D36">
            <v>93</v>
          </cell>
        </row>
        <row r="37">
          <cell r="A37">
            <v>32</v>
          </cell>
          <cell r="B37">
            <v>54</v>
          </cell>
          <cell r="C37">
            <v>85</v>
          </cell>
          <cell r="D37">
            <v>93</v>
          </cell>
        </row>
        <row r="38">
          <cell r="A38">
            <v>33</v>
          </cell>
          <cell r="B38">
            <v>56</v>
          </cell>
          <cell r="C38">
            <v>85</v>
          </cell>
          <cell r="D38">
            <v>93</v>
          </cell>
        </row>
        <row r="39">
          <cell r="A39">
            <v>34</v>
          </cell>
          <cell r="B39">
            <v>58</v>
          </cell>
          <cell r="C39">
            <v>85</v>
          </cell>
          <cell r="D39">
            <v>93</v>
          </cell>
        </row>
        <row r="40">
          <cell r="A40">
            <v>35</v>
          </cell>
          <cell r="B40">
            <v>60</v>
          </cell>
          <cell r="C40">
            <v>85</v>
          </cell>
          <cell r="D40">
            <v>93</v>
          </cell>
        </row>
        <row r="41">
          <cell r="A41">
            <v>36</v>
          </cell>
          <cell r="B41">
            <v>62</v>
          </cell>
          <cell r="C41">
            <v>85</v>
          </cell>
          <cell r="D41">
            <v>93</v>
          </cell>
        </row>
        <row r="42">
          <cell r="A42">
            <v>37</v>
          </cell>
          <cell r="B42">
            <v>64</v>
          </cell>
          <cell r="C42">
            <v>85</v>
          </cell>
          <cell r="D42">
            <v>93</v>
          </cell>
        </row>
        <row r="43">
          <cell r="A43">
            <v>38</v>
          </cell>
          <cell r="B43">
            <v>66</v>
          </cell>
          <cell r="C43">
            <v>85</v>
          </cell>
          <cell r="D43">
            <v>93</v>
          </cell>
        </row>
        <row r="44">
          <cell r="A44">
            <v>39</v>
          </cell>
          <cell r="B44">
            <v>68</v>
          </cell>
          <cell r="C44">
            <v>85</v>
          </cell>
          <cell r="D44">
            <v>93</v>
          </cell>
        </row>
        <row r="45">
          <cell r="A45">
            <v>40</v>
          </cell>
          <cell r="B45">
            <v>70</v>
          </cell>
          <cell r="C45">
            <v>85</v>
          </cell>
          <cell r="D45">
            <v>93</v>
          </cell>
        </row>
        <row r="46">
          <cell r="A46">
            <v>41</v>
          </cell>
          <cell r="B46">
            <v>72</v>
          </cell>
          <cell r="C46">
            <v>85</v>
          </cell>
          <cell r="D46">
            <v>93</v>
          </cell>
        </row>
        <row r="47">
          <cell r="A47">
            <v>42</v>
          </cell>
          <cell r="B47">
            <v>74</v>
          </cell>
          <cell r="C47">
            <v>85</v>
          </cell>
          <cell r="D47">
            <v>93</v>
          </cell>
        </row>
        <row r="48">
          <cell r="A48">
            <v>43</v>
          </cell>
          <cell r="B48">
            <v>76</v>
          </cell>
          <cell r="C48">
            <v>85</v>
          </cell>
          <cell r="D48">
            <v>93</v>
          </cell>
        </row>
        <row r="49">
          <cell r="A49">
            <v>44</v>
          </cell>
          <cell r="B49">
            <v>76</v>
          </cell>
          <cell r="C49">
            <v>85</v>
          </cell>
          <cell r="D49">
            <v>93</v>
          </cell>
        </row>
        <row r="50">
          <cell r="A50">
            <v>45</v>
          </cell>
          <cell r="B50">
            <v>76</v>
          </cell>
          <cell r="C50">
            <v>85</v>
          </cell>
          <cell r="D50">
            <v>93</v>
          </cell>
        </row>
        <row r="51">
          <cell r="A51">
            <v>46</v>
          </cell>
          <cell r="B51">
            <v>76</v>
          </cell>
          <cell r="C51">
            <v>85</v>
          </cell>
          <cell r="D51">
            <v>93</v>
          </cell>
        </row>
        <row r="52">
          <cell r="A52">
            <v>47</v>
          </cell>
          <cell r="B52">
            <v>76</v>
          </cell>
          <cell r="C52">
            <v>85</v>
          </cell>
          <cell r="D52">
            <v>93</v>
          </cell>
        </row>
        <row r="53">
          <cell r="A53">
            <v>48</v>
          </cell>
          <cell r="B53">
            <v>76</v>
          </cell>
          <cell r="C53">
            <v>85</v>
          </cell>
          <cell r="D53">
            <v>93</v>
          </cell>
        </row>
        <row r="54">
          <cell r="A54">
            <v>49</v>
          </cell>
          <cell r="B54">
            <v>76</v>
          </cell>
          <cell r="C54">
            <v>85</v>
          </cell>
          <cell r="D54">
            <v>93</v>
          </cell>
        </row>
        <row r="55">
          <cell r="A55">
            <v>50</v>
          </cell>
          <cell r="B55">
            <v>76</v>
          </cell>
          <cell r="C55">
            <v>85</v>
          </cell>
          <cell r="D55">
            <v>93</v>
          </cell>
        </row>
        <row r="56">
          <cell r="A56">
            <v>51</v>
          </cell>
          <cell r="B56">
            <v>76</v>
          </cell>
          <cell r="C56">
            <v>85</v>
          </cell>
          <cell r="D56">
            <v>93</v>
          </cell>
        </row>
        <row r="57">
          <cell r="A57">
            <v>52</v>
          </cell>
          <cell r="B57">
            <v>76</v>
          </cell>
          <cell r="C57">
            <v>85</v>
          </cell>
          <cell r="D57">
            <v>93</v>
          </cell>
        </row>
        <row r="58">
          <cell r="A58">
            <v>53</v>
          </cell>
          <cell r="B58">
            <v>76</v>
          </cell>
          <cell r="C58">
            <v>85</v>
          </cell>
          <cell r="D58">
            <v>93</v>
          </cell>
        </row>
        <row r="59">
          <cell r="A59">
            <v>54</v>
          </cell>
          <cell r="B59">
            <v>76</v>
          </cell>
          <cell r="C59">
            <v>85</v>
          </cell>
          <cell r="D59">
            <v>93</v>
          </cell>
        </row>
        <row r="60">
          <cell r="A60">
            <v>55</v>
          </cell>
          <cell r="B60">
            <v>76</v>
          </cell>
          <cell r="C60">
            <v>85</v>
          </cell>
          <cell r="D60">
            <v>93</v>
          </cell>
        </row>
        <row r="61">
          <cell r="A61">
            <v>56</v>
          </cell>
          <cell r="B61">
            <v>76</v>
          </cell>
          <cell r="C61">
            <v>85</v>
          </cell>
          <cell r="D61">
            <v>93</v>
          </cell>
        </row>
        <row r="62">
          <cell r="A62">
            <v>57</v>
          </cell>
          <cell r="B62">
            <v>76</v>
          </cell>
          <cell r="C62">
            <v>85</v>
          </cell>
          <cell r="D62">
            <v>93</v>
          </cell>
        </row>
        <row r="63">
          <cell r="A63">
            <v>58</v>
          </cell>
          <cell r="B63">
            <v>76</v>
          </cell>
          <cell r="C63">
            <v>85</v>
          </cell>
          <cell r="D63">
            <v>93</v>
          </cell>
        </row>
        <row r="64">
          <cell r="A64">
            <v>59</v>
          </cell>
          <cell r="B64">
            <v>76</v>
          </cell>
          <cell r="C64">
            <v>85</v>
          </cell>
          <cell r="D64">
            <v>93</v>
          </cell>
        </row>
        <row r="65">
          <cell r="A65">
            <v>60</v>
          </cell>
          <cell r="B65">
            <v>76</v>
          </cell>
          <cell r="C65">
            <v>85</v>
          </cell>
          <cell r="D65">
            <v>93</v>
          </cell>
        </row>
        <row r="66">
          <cell r="A66">
            <v>61</v>
          </cell>
          <cell r="B66">
            <v>76</v>
          </cell>
          <cell r="C66">
            <v>85</v>
          </cell>
          <cell r="D66">
            <v>93</v>
          </cell>
        </row>
        <row r="67">
          <cell r="A67">
            <v>62</v>
          </cell>
          <cell r="B67">
            <v>76</v>
          </cell>
          <cell r="C67">
            <v>85</v>
          </cell>
          <cell r="D67">
            <v>93</v>
          </cell>
        </row>
        <row r="68">
          <cell r="A68">
            <v>63</v>
          </cell>
          <cell r="B68">
            <v>76</v>
          </cell>
          <cell r="C68">
            <v>85</v>
          </cell>
          <cell r="D68">
            <v>93</v>
          </cell>
        </row>
        <row r="69">
          <cell r="A69">
            <v>64</v>
          </cell>
          <cell r="B69">
            <v>76</v>
          </cell>
          <cell r="C69">
            <v>85</v>
          </cell>
          <cell r="D69">
            <v>93</v>
          </cell>
        </row>
        <row r="70">
          <cell r="A70">
            <v>65</v>
          </cell>
          <cell r="B70">
            <v>76</v>
          </cell>
          <cell r="C70">
            <v>85</v>
          </cell>
          <cell r="D70">
            <v>93</v>
          </cell>
        </row>
        <row r="71">
          <cell r="A71">
            <v>66</v>
          </cell>
          <cell r="B71">
            <v>76</v>
          </cell>
          <cell r="C71">
            <v>85</v>
          </cell>
          <cell r="D71">
            <v>93</v>
          </cell>
        </row>
        <row r="72">
          <cell r="A72">
            <v>67</v>
          </cell>
          <cell r="B72">
            <v>76</v>
          </cell>
          <cell r="C72">
            <v>85</v>
          </cell>
          <cell r="D72">
            <v>93</v>
          </cell>
        </row>
        <row r="73">
          <cell r="A73">
            <v>68</v>
          </cell>
          <cell r="B73">
            <v>76</v>
          </cell>
          <cell r="C73">
            <v>85</v>
          </cell>
          <cell r="D73">
            <v>93</v>
          </cell>
        </row>
        <row r="74">
          <cell r="A74">
            <v>69</v>
          </cell>
          <cell r="B74">
            <v>76</v>
          </cell>
          <cell r="C74">
            <v>85</v>
          </cell>
          <cell r="D74">
            <v>93</v>
          </cell>
        </row>
        <row r="75">
          <cell r="A75">
            <v>70</v>
          </cell>
          <cell r="B75">
            <v>76</v>
          </cell>
          <cell r="C75">
            <v>85</v>
          </cell>
          <cell r="D75">
            <v>93</v>
          </cell>
        </row>
        <row r="76">
          <cell r="A76">
            <v>71</v>
          </cell>
          <cell r="B76">
            <v>76</v>
          </cell>
          <cell r="C76">
            <v>85</v>
          </cell>
          <cell r="D76">
            <v>93</v>
          </cell>
        </row>
        <row r="77">
          <cell r="A77">
            <v>72</v>
          </cell>
          <cell r="B77">
            <v>76</v>
          </cell>
          <cell r="C77">
            <v>85</v>
          </cell>
          <cell r="D77">
            <v>93</v>
          </cell>
        </row>
        <row r="78">
          <cell r="A78">
            <v>73</v>
          </cell>
          <cell r="B78">
            <v>76</v>
          </cell>
          <cell r="C78">
            <v>85</v>
          </cell>
          <cell r="D78">
            <v>93</v>
          </cell>
        </row>
        <row r="79">
          <cell r="A79">
            <v>74</v>
          </cell>
          <cell r="B79">
            <v>76</v>
          </cell>
          <cell r="C79">
            <v>85</v>
          </cell>
          <cell r="D79">
            <v>93</v>
          </cell>
        </row>
        <row r="80">
          <cell r="A80">
            <v>75</v>
          </cell>
          <cell r="B80">
            <v>76</v>
          </cell>
          <cell r="C80">
            <v>85</v>
          </cell>
          <cell r="D80">
            <v>93</v>
          </cell>
        </row>
        <row r="81">
          <cell r="A81">
            <v>76</v>
          </cell>
          <cell r="B81">
            <v>76</v>
          </cell>
          <cell r="C81">
            <v>85</v>
          </cell>
          <cell r="D81">
            <v>93</v>
          </cell>
        </row>
        <row r="82">
          <cell r="A82">
            <v>77</v>
          </cell>
          <cell r="B82">
            <v>76</v>
          </cell>
          <cell r="C82">
            <v>85</v>
          </cell>
          <cell r="D82">
            <v>93</v>
          </cell>
        </row>
        <row r="83">
          <cell r="A83">
            <v>78</v>
          </cell>
          <cell r="B83">
            <v>76</v>
          </cell>
          <cell r="C83">
            <v>85</v>
          </cell>
          <cell r="D83">
            <v>93</v>
          </cell>
        </row>
        <row r="84">
          <cell r="A84">
            <v>79</v>
          </cell>
          <cell r="B84">
            <v>76</v>
          </cell>
          <cell r="C84">
            <v>85</v>
          </cell>
          <cell r="D84">
            <v>93</v>
          </cell>
        </row>
        <row r="85">
          <cell r="A85">
            <v>80</v>
          </cell>
          <cell r="B85">
            <v>76</v>
          </cell>
          <cell r="C85">
            <v>85</v>
          </cell>
          <cell r="D85">
            <v>93</v>
          </cell>
        </row>
        <row r="86">
          <cell r="A86">
            <v>81</v>
          </cell>
          <cell r="B86">
            <v>76</v>
          </cell>
          <cell r="C86">
            <v>85</v>
          </cell>
          <cell r="D86">
            <v>93</v>
          </cell>
        </row>
        <row r="87">
          <cell r="A87">
            <v>82</v>
          </cell>
          <cell r="B87">
            <v>76</v>
          </cell>
          <cell r="C87">
            <v>85</v>
          </cell>
          <cell r="D87">
            <v>93</v>
          </cell>
        </row>
        <row r="88">
          <cell r="A88">
            <v>83</v>
          </cell>
          <cell r="B88">
            <v>76</v>
          </cell>
          <cell r="C88">
            <v>85</v>
          </cell>
          <cell r="D88">
            <v>93</v>
          </cell>
        </row>
        <row r="89">
          <cell r="A89">
            <v>84</v>
          </cell>
          <cell r="B89">
            <v>76</v>
          </cell>
          <cell r="C89">
            <v>85</v>
          </cell>
          <cell r="D89">
            <v>93</v>
          </cell>
        </row>
        <row r="90">
          <cell r="A90">
            <v>85</v>
          </cell>
          <cell r="B90">
            <v>76</v>
          </cell>
          <cell r="C90">
            <v>85</v>
          </cell>
          <cell r="D90">
            <v>93</v>
          </cell>
        </row>
        <row r="91">
          <cell r="A91">
            <v>86</v>
          </cell>
          <cell r="B91">
            <v>76</v>
          </cell>
          <cell r="C91">
            <v>85</v>
          </cell>
          <cell r="D91">
            <v>93</v>
          </cell>
        </row>
        <row r="92">
          <cell r="A92">
            <v>87</v>
          </cell>
          <cell r="B92">
            <v>76</v>
          </cell>
          <cell r="C92">
            <v>85</v>
          </cell>
          <cell r="D92">
            <v>93</v>
          </cell>
        </row>
        <row r="93">
          <cell r="A93">
            <v>88</v>
          </cell>
          <cell r="B93">
            <v>76</v>
          </cell>
          <cell r="C93">
            <v>85</v>
          </cell>
          <cell r="D93">
            <v>93</v>
          </cell>
        </row>
        <row r="94">
          <cell r="A94">
            <v>89</v>
          </cell>
          <cell r="B94">
            <v>76</v>
          </cell>
          <cell r="C94">
            <v>85</v>
          </cell>
          <cell r="D94">
            <v>93</v>
          </cell>
        </row>
        <row r="95">
          <cell r="A95">
            <v>90</v>
          </cell>
          <cell r="B95">
            <v>76</v>
          </cell>
          <cell r="C95">
            <v>85</v>
          </cell>
          <cell r="D95">
            <v>93</v>
          </cell>
        </row>
        <row r="96">
          <cell r="A96">
            <v>91</v>
          </cell>
          <cell r="B96">
            <v>76</v>
          </cell>
          <cell r="C96">
            <v>85</v>
          </cell>
          <cell r="D96">
            <v>93</v>
          </cell>
        </row>
        <row r="97">
          <cell r="A97">
            <v>92</v>
          </cell>
          <cell r="B97">
            <v>76</v>
          </cell>
          <cell r="C97">
            <v>85</v>
          </cell>
          <cell r="D97">
            <v>93</v>
          </cell>
        </row>
        <row r="98">
          <cell r="A98">
            <v>93</v>
          </cell>
          <cell r="B98">
            <v>76</v>
          </cell>
          <cell r="C98">
            <v>85</v>
          </cell>
          <cell r="D98">
            <v>93</v>
          </cell>
        </row>
        <row r="99">
          <cell r="A99">
            <v>94</v>
          </cell>
          <cell r="B99">
            <v>76</v>
          </cell>
          <cell r="C99">
            <v>85</v>
          </cell>
          <cell r="D99">
            <v>93</v>
          </cell>
        </row>
        <row r="100">
          <cell r="A100">
            <v>95</v>
          </cell>
          <cell r="B100">
            <v>76</v>
          </cell>
          <cell r="C100">
            <v>85</v>
          </cell>
          <cell r="D100">
            <v>93</v>
          </cell>
        </row>
        <row r="101">
          <cell r="A101">
            <v>96</v>
          </cell>
          <cell r="B101">
            <v>76</v>
          </cell>
          <cell r="C101">
            <v>85</v>
          </cell>
          <cell r="D101">
            <v>93</v>
          </cell>
        </row>
        <row r="102">
          <cell r="A102">
            <v>97</v>
          </cell>
          <cell r="B102">
            <v>76</v>
          </cell>
          <cell r="C102">
            <v>85</v>
          </cell>
          <cell r="D102">
            <v>93</v>
          </cell>
        </row>
        <row r="103">
          <cell r="A103">
            <v>98</v>
          </cell>
          <cell r="B103">
            <v>76</v>
          </cell>
          <cell r="C103">
            <v>85</v>
          </cell>
          <cell r="D103">
            <v>93</v>
          </cell>
        </row>
        <row r="104">
          <cell r="A104">
            <v>99</v>
          </cell>
          <cell r="B104">
            <v>76</v>
          </cell>
          <cell r="C104">
            <v>85</v>
          </cell>
          <cell r="D104">
            <v>93</v>
          </cell>
        </row>
        <row r="105">
          <cell r="A105">
            <v>100</v>
          </cell>
          <cell r="B105">
            <v>76</v>
          </cell>
          <cell r="C105">
            <v>85</v>
          </cell>
          <cell r="D105">
            <v>93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25"/>
  <sheetViews>
    <sheetView tabSelected="1" topLeftCell="B541" workbookViewId="0">
      <selection activeCell="K6" sqref="K6:K10"/>
    </sheetView>
  </sheetViews>
  <sheetFormatPr defaultRowHeight="15"/>
  <sheetData>
    <row r="1" spans="1:30" ht="2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2"/>
      <c r="R1" s="2"/>
      <c r="S1" s="2"/>
      <c r="T1" s="2"/>
      <c r="U1" s="2"/>
      <c r="V1" s="2"/>
      <c r="W1" s="3"/>
      <c r="X1" s="2"/>
      <c r="Y1" s="4"/>
      <c r="Z1" s="2"/>
      <c r="AA1" s="5"/>
      <c r="AB1" s="6"/>
      <c r="AC1" s="2"/>
      <c r="AD1" s="7" t="s">
        <v>0</v>
      </c>
    </row>
    <row r="2" spans="1:30" ht="2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9"/>
      <c r="AB2" s="10"/>
      <c r="AC2" s="2"/>
      <c r="AD2" s="2"/>
    </row>
    <row r="3" spans="1:30" ht="2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9"/>
      <c r="AB3" s="10"/>
      <c r="AC3" s="2"/>
      <c r="AD3" s="2"/>
    </row>
    <row r="4" spans="1:30" ht="21">
      <c r="A4" s="1"/>
      <c r="B4" s="11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 t="s">
        <v>3</v>
      </c>
      <c r="O4" s="12" t="s">
        <v>4</v>
      </c>
      <c r="P4" s="4"/>
      <c r="Q4" s="12"/>
      <c r="R4" s="12"/>
      <c r="S4" s="12"/>
      <c r="T4" s="12"/>
      <c r="U4" s="12"/>
      <c r="V4" s="12"/>
      <c r="W4" s="4"/>
      <c r="X4" s="12"/>
      <c r="Y4" s="4"/>
      <c r="Z4" s="12"/>
      <c r="AA4" s="13"/>
      <c r="AB4" s="10"/>
      <c r="AC4" s="2"/>
      <c r="AD4" s="2"/>
    </row>
    <row r="5" spans="1:30" ht="21">
      <c r="A5" s="14" t="s">
        <v>5</v>
      </c>
      <c r="B5" s="15"/>
      <c r="C5" s="15"/>
      <c r="D5" s="15"/>
      <c r="E5" s="15"/>
      <c r="F5" s="15"/>
      <c r="G5" s="15"/>
      <c r="H5" s="15"/>
      <c r="I5" s="15"/>
      <c r="J5" s="16"/>
      <c r="K5" s="17" t="s">
        <v>6</v>
      </c>
      <c r="L5" s="18"/>
      <c r="M5" s="18"/>
      <c r="N5" s="18"/>
      <c r="O5" s="18"/>
      <c r="P5" s="18"/>
      <c r="Q5" s="18"/>
      <c r="R5" s="18"/>
      <c r="S5" s="18"/>
      <c r="T5" s="18"/>
      <c r="U5" s="19"/>
      <c r="V5" s="20" t="s">
        <v>7</v>
      </c>
      <c r="W5" s="21" t="s">
        <v>8</v>
      </c>
      <c r="X5" s="20" t="s">
        <v>9</v>
      </c>
      <c r="Y5" s="21" t="s">
        <v>10</v>
      </c>
      <c r="Z5" s="20" t="s">
        <v>11</v>
      </c>
      <c r="AA5" s="22" t="s">
        <v>12</v>
      </c>
      <c r="AB5" s="23" t="s">
        <v>13</v>
      </c>
      <c r="AC5" s="24" t="s">
        <v>14</v>
      </c>
      <c r="AD5" s="25" t="s">
        <v>15</v>
      </c>
    </row>
    <row r="6" spans="1:30" ht="21">
      <c r="A6" s="26" t="s">
        <v>16</v>
      </c>
      <c r="B6" s="27" t="s">
        <v>17</v>
      </c>
      <c r="C6" s="27" t="s">
        <v>18</v>
      </c>
      <c r="D6" s="28" t="s">
        <v>19</v>
      </c>
      <c r="E6" s="29"/>
      <c r="F6" s="30"/>
      <c r="G6" s="31" t="s">
        <v>20</v>
      </c>
      <c r="H6" s="27" t="s">
        <v>21</v>
      </c>
      <c r="I6" s="27" t="s">
        <v>22</v>
      </c>
      <c r="J6" s="27" t="s">
        <v>23</v>
      </c>
      <c r="K6" s="32" t="s">
        <v>16</v>
      </c>
      <c r="L6" s="33" t="s">
        <v>24</v>
      </c>
      <c r="M6" s="33" t="s">
        <v>25</v>
      </c>
      <c r="N6" s="33" t="s">
        <v>20</v>
      </c>
      <c r="O6" s="33" t="s">
        <v>26</v>
      </c>
      <c r="P6" s="34" t="s">
        <v>27</v>
      </c>
      <c r="Q6" s="33" t="s">
        <v>28</v>
      </c>
      <c r="R6" s="33" t="s">
        <v>29</v>
      </c>
      <c r="S6" s="35" t="s">
        <v>30</v>
      </c>
      <c r="T6" s="36"/>
      <c r="U6" s="33" t="s">
        <v>31</v>
      </c>
      <c r="V6" s="37"/>
      <c r="W6" s="38"/>
      <c r="X6" s="37"/>
      <c r="Y6" s="38"/>
      <c r="Z6" s="37"/>
      <c r="AA6" s="39"/>
      <c r="AB6" s="40"/>
      <c r="AC6" s="24"/>
      <c r="AD6" s="25"/>
    </row>
    <row r="7" spans="1:30">
      <c r="A7" s="41"/>
      <c r="B7" s="31"/>
      <c r="C7" s="31"/>
      <c r="D7" s="42"/>
      <c r="E7" s="43"/>
      <c r="F7" s="44"/>
      <c r="G7" s="31"/>
      <c r="H7" s="31"/>
      <c r="I7" s="31"/>
      <c r="J7" s="31"/>
      <c r="K7" s="45"/>
      <c r="L7" s="46"/>
      <c r="M7" s="46"/>
      <c r="N7" s="46"/>
      <c r="O7" s="46"/>
      <c r="P7" s="47"/>
      <c r="Q7" s="46"/>
      <c r="R7" s="46"/>
      <c r="S7" s="33" t="s">
        <v>32</v>
      </c>
      <c r="T7" s="48" t="s">
        <v>33</v>
      </c>
      <c r="U7" s="46"/>
      <c r="V7" s="37"/>
      <c r="W7" s="38"/>
      <c r="X7" s="37"/>
      <c r="Y7" s="38"/>
      <c r="Z7" s="37"/>
      <c r="AA7" s="39"/>
      <c r="AB7" s="40"/>
      <c r="AC7" s="24"/>
      <c r="AD7" s="25"/>
    </row>
    <row r="8" spans="1:30">
      <c r="A8" s="41"/>
      <c r="B8" s="31"/>
      <c r="C8" s="31"/>
      <c r="D8" s="26" t="s">
        <v>34</v>
      </c>
      <c r="E8" s="26" t="s">
        <v>35</v>
      </c>
      <c r="F8" s="26" t="s">
        <v>36</v>
      </c>
      <c r="G8" s="31"/>
      <c r="H8" s="31"/>
      <c r="I8" s="31"/>
      <c r="J8" s="31"/>
      <c r="K8" s="45"/>
      <c r="L8" s="46"/>
      <c r="M8" s="46"/>
      <c r="N8" s="46"/>
      <c r="O8" s="46"/>
      <c r="P8" s="47"/>
      <c r="Q8" s="46"/>
      <c r="R8" s="46"/>
      <c r="S8" s="46"/>
      <c r="T8" s="49"/>
      <c r="U8" s="46"/>
      <c r="V8" s="37"/>
      <c r="W8" s="38"/>
      <c r="X8" s="37"/>
      <c r="Y8" s="38"/>
      <c r="Z8" s="37"/>
      <c r="AA8" s="39"/>
      <c r="AB8" s="40"/>
      <c r="AC8" s="24"/>
      <c r="AD8" s="25"/>
    </row>
    <row r="9" spans="1:30">
      <c r="A9" s="41"/>
      <c r="B9" s="31"/>
      <c r="C9" s="31"/>
      <c r="D9" s="41"/>
      <c r="E9" s="41"/>
      <c r="F9" s="41"/>
      <c r="G9" s="31"/>
      <c r="H9" s="31"/>
      <c r="I9" s="31"/>
      <c r="J9" s="31"/>
      <c r="K9" s="45"/>
      <c r="L9" s="46"/>
      <c r="M9" s="46"/>
      <c r="N9" s="46"/>
      <c r="O9" s="46"/>
      <c r="P9" s="47"/>
      <c r="Q9" s="46"/>
      <c r="R9" s="46"/>
      <c r="S9" s="46"/>
      <c r="T9" s="49"/>
      <c r="U9" s="46"/>
      <c r="V9" s="37"/>
      <c r="W9" s="38"/>
      <c r="X9" s="37"/>
      <c r="Y9" s="38"/>
      <c r="Z9" s="37"/>
      <c r="AA9" s="39"/>
      <c r="AB9" s="40"/>
      <c r="AC9" s="24"/>
      <c r="AD9" s="25"/>
    </row>
    <row r="10" spans="1:30">
      <c r="A10" s="41"/>
      <c r="B10" s="31"/>
      <c r="C10" s="31"/>
      <c r="D10" s="41"/>
      <c r="E10" s="41"/>
      <c r="F10" s="41"/>
      <c r="G10" s="31"/>
      <c r="H10" s="31"/>
      <c r="I10" s="31"/>
      <c r="J10" s="31"/>
      <c r="K10" s="45"/>
      <c r="L10" s="46"/>
      <c r="M10" s="46"/>
      <c r="N10" s="46"/>
      <c r="O10" s="46"/>
      <c r="P10" s="47"/>
      <c r="Q10" s="46"/>
      <c r="R10" s="46"/>
      <c r="S10" s="46"/>
      <c r="T10" s="49"/>
      <c r="U10" s="46"/>
      <c r="V10" s="37"/>
      <c r="W10" s="38"/>
      <c r="X10" s="37"/>
      <c r="Y10" s="38"/>
      <c r="Z10" s="37"/>
      <c r="AA10" s="39"/>
      <c r="AB10" s="40"/>
      <c r="AC10" s="50"/>
      <c r="AD10" s="51"/>
    </row>
    <row r="11" spans="1:30" ht="21">
      <c r="A11" s="52"/>
      <c r="B11" s="53"/>
      <c r="C11" s="53"/>
      <c r="D11" s="54"/>
      <c r="E11" s="54"/>
      <c r="F11" s="54"/>
      <c r="G11" s="53"/>
      <c r="H11" s="53"/>
      <c r="I11" s="53"/>
      <c r="J11" s="53"/>
      <c r="K11" s="55"/>
      <c r="L11" s="56"/>
      <c r="M11" s="56"/>
      <c r="N11" s="56"/>
      <c r="O11" s="56"/>
      <c r="P11" s="57"/>
      <c r="Q11" s="56"/>
      <c r="R11" s="56"/>
      <c r="S11" s="56"/>
      <c r="T11" s="58"/>
      <c r="U11" s="56"/>
      <c r="V11" s="59"/>
      <c r="W11" s="60"/>
      <c r="X11" s="59"/>
      <c r="Y11" s="60"/>
      <c r="Z11" s="59"/>
      <c r="AA11" s="61"/>
      <c r="AB11" s="62"/>
      <c r="AC11" s="63"/>
      <c r="AD11" s="64"/>
    </row>
    <row r="12" spans="1:30" ht="21">
      <c r="A12" s="65" t="s">
        <v>37</v>
      </c>
      <c r="B12" s="65" t="s">
        <v>38</v>
      </c>
      <c r="C12" s="65">
        <v>619</v>
      </c>
      <c r="D12" s="65">
        <v>4</v>
      </c>
      <c r="E12" s="65">
        <v>2</v>
      </c>
      <c r="F12" s="65">
        <v>3</v>
      </c>
      <c r="G12" s="66" t="s">
        <v>37</v>
      </c>
      <c r="H12" s="65">
        <f>IFERROR($D12*400+$E12*100+$F12,"")</f>
        <v>1803</v>
      </c>
      <c r="I12" s="65" t="s">
        <v>39</v>
      </c>
      <c r="J12" s="65">
        <f>IFERROR($H12*$I12,"")</f>
        <v>721200</v>
      </c>
      <c r="K12" s="65"/>
      <c r="L12" s="66"/>
      <c r="M12" s="66"/>
      <c r="N12" s="66" t="s">
        <v>40</v>
      </c>
      <c r="O12" s="67"/>
      <c r="P12" s="68"/>
      <c r="Q12" s="65">
        <f t="array" ref="Q12">INDEX([1]ราคาสิ่งปลูกสร้าง!$D$6:$CC$47,MATCH($L12,[1]ราคาสิ่งปลูกสร้าง!$B$6:$B$45,0),MATCH($O$4,[1]ราคาสิ่งปลูกสร้าง!$D$5:$CC$5,0))</f>
        <v>0</v>
      </c>
      <c r="R12" s="65">
        <f>$O12*$Q12</f>
        <v>0</v>
      </c>
      <c r="S12" s="66"/>
      <c r="T12" s="65">
        <f t="array" ref="T12">INDEX([1]ค่าเสื่อมสิ่งปลูกสร้าง!$A$5:$D$105,MATCH($S12,[1]ค่าเสื่อมสิ่งปลูกสร้าง!$A$5:$A$105,0),MATCH($M12,[1]ค่าเสื่อมสิ่งปลูกสร้าง!$A$3:$D$3))</f>
        <v>0</v>
      </c>
      <c r="U12" s="65">
        <f>$R12*(100-$T12)%</f>
        <v>0</v>
      </c>
      <c r="V12" s="65">
        <f>IFERROR($J12+$U12,"")</f>
        <v>721200</v>
      </c>
      <c r="W12" s="69">
        <f>IFERROR($P12%*$V12,"")</f>
        <v>0</v>
      </c>
      <c r="X12" s="66">
        <v>0</v>
      </c>
      <c r="Y12" s="69">
        <f>V12</f>
        <v>721200</v>
      </c>
      <c r="Z12" s="67" t="s">
        <v>41</v>
      </c>
      <c r="AA12" s="65">
        <f>IFERROR($Y12*$Z12%,"")</f>
        <v>72.12</v>
      </c>
      <c r="AB12" s="70"/>
      <c r="AC12" s="65" t="s">
        <v>42</v>
      </c>
      <c r="AD12" s="65" t="s">
        <v>40</v>
      </c>
    </row>
    <row r="13" spans="1:30" ht="21">
      <c r="A13" s="65" t="s">
        <v>43</v>
      </c>
      <c r="B13" s="65" t="s">
        <v>38</v>
      </c>
      <c r="C13" s="65">
        <v>44</v>
      </c>
      <c r="D13" s="65" t="s">
        <v>37</v>
      </c>
      <c r="E13" s="65" t="s">
        <v>44</v>
      </c>
      <c r="F13" s="65" t="s">
        <v>45</v>
      </c>
      <c r="G13" s="66">
        <v>1</v>
      </c>
      <c r="H13" s="65" t="s">
        <v>46</v>
      </c>
      <c r="I13" s="65" t="s">
        <v>39</v>
      </c>
      <c r="J13" s="65">
        <f t="shared" ref="J13:J76" si="0">IFERROR($H13*$I13,"")</f>
        <v>152400</v>
      </c>
      <c r="K13" s="65"/>
      <c r="L13" s="66"/>
      <c r="M13" s="66"/>
      <c r="N13" s="66" t="s">
        <v>40</v>
      </c>
      <c r="O13" s="67"/>
      <c r="P13" s="68"/>
      <c r="Q13" s="65">
        <f t="array" ref="Q13">INDEX([1]ราคาสิ่งปลูกสร้าง!$D$6:$CC$47,MATCH($L13,[1]ราคาสิ่งปลูกสร้าง!$B$6:$B$45,0),MATCH($O$4,[1]ราคาสิ่งปลูกสร้าง!$D$5:$CC$5,0))</f>
        <v>0</v>
      </c>
      <c r="R13" s="65">
        <f t="shared" ref="R13:R76" si="1">$O13*$Q13</f>
        <v>0</v>
      </c>
      <c r="S13" s="66"/>
      <c r="T13" s="65">
        <f t="array" ref="T13">INDEX([1]ค่าเสื่อมสิ่งปลูกสร้าง!$A$5:$D$105,MATCH($S13,[1]ค่าเสื่อมสิ่งปลูกสร้าง!$A$5:$A$105,0),MATCH($M13,[1]ค่าเสื่อมสิ่งปลูกสร้าง!$A$3:$D$3))</f>
        <v>0</v>
      </c>
      <c r="U13" s="65">
        <f t="shared" ref="U13:U76" si="2">$R13*(100-$T13)%</f>
        <v>0</v>
      </c>
      <c r="V13" s="65">
        <f t="shared" ref="V13:V76" si="3">IFERROR($J13+$U13,"")</f>
        <v>152400</v>
      </c>
      <c r="W13" s="69">
        <f t="shared" ref="W13:W76" si="4">IFERROR($P13%*$V13,"")</f>
        <v>0</v>
      </c>
      <c r="X13" s="66">
        <v>0</v>
      </c>
      <c r="Y13" s="69">
        <f>V13</f>
        <v>152400</v>
      </c>
      <c r="Z13" s="67" t="s">
        <v>41</v>
      </c>
      <c r="AA13" s="65">
        <f t="shared" ref="AA13:AA76" si="5">IFERROR($Y13*$Z13%,"")</f>
        <v>15.24</v>
      </c>
      <c r="AB13" s="71"/>
      <c r="AC13" s="65" t="s">
        <v>47</v>
      </c>
      <c r="AD13" s="65" t="s">
        <v>40</v>
      </c>
    </row>
    <row r="14" spans="1:30" ht="21">
      <c r="A14" s="65"/>
      <c r="B14" s="65" t="s">
        <v>38</v>
      </c>
      <c r="C14" s="65" t="s">
        <v>48</v>
      </c>
      <c r="D14" s="65"/>
      <c r="E14" s="65"/>
      <c r="F14" s="65"/>
      <c r="G14" s="66">
        <v>2</v>
      </c>
      <c r="H14" s="65" t="s">
        <v>49</v>
      </c>
      <c r="I14" s="65" t="s">
        <v>39</v>
      </c>
      <c r="J14" s="65">
        <f t="shared" si="0"/>
        <v>10000</v>
      </c>
      <c r="K14" s="65">
        <v>1</v>
      </c>
      <c r="L14" s="66" t="s">
        <v>50</v>
      </c>
      <c r="M14" s="66" t="s">
        <v>51</v>
      </c>
      <c r="N14" s="66" t="s">
        <v>43</v>
      </c>
      <c r="O14" s="67">
        <v>100</v>
      </c>
      <c r="P14" s="68">
        <v>100</v>
      </c>
      <c r="Q14" s="65">
        <f t="array" ref="Q14">INDEX([1]ราคาสิ่งปลูกสร้าง!$D$6:$CC$47,MATCH($L14,[1]ราคาสิ่งปลูกสร้าง!$B$6:$B$45,0),MATCH($O$4,[1]ราคาสิ่งปลูกสร้าง!$D$5:$CC$5,0))</f>
        <v>6700</v>
      </c>
      <c r="R14" s="65">
        <f t="shared" si="1"/>
        <v>670000</v>
      </c>
      <c r="S14" s="66">
        <v>7</v>
      </c>
      <c r="T14" s="65">
        <f t="array" ref="T14">INDEX([1]ค่าเสื่อมสิ่งปลูกสร้าง!$A$5:$D$105,MATCH($S14,[1]ค่าเสื่อมสิ่งปลูกสร้าง!$A$5:$A$105,0),MATCH($M14,[1]ค่าเสื่อมสิ่งปลูกสร้าง!$A$3:$D$3))</f>
        <v>7</v>
      </c>
      <c r="U14" s="65">
        <f t="shared" si="2"/>
        <v>623100</v>
      </c>
      <c r="V14" s="65">
        <f t="shared" si="3"/>
        <v>633100</v>
      </c>
      <c r="W14" s="69">
        <f t="shared" si="4"/>
        <v>633100</v>
      </c>
      <c r="X14" s="66">
        <v>10000000</v>
      </c>
      <c r="Y14" s="69">
        <f>IFERROR(IF($W14-$X14&lt;0,0,$W14-$X14),"")</f>
        <v>0</v>
      </c>
      <c r="Z14" s="67"/>
      <c r="AA14" s="65">
        <f t="shared" si="5"/>
        <v>0</v>
      </c>
      <c r="AB14" s="65"/>
      <c r="AC14" s="65" t="s">
        <v>47</v>
      </c>
      <c r="AD14" s="65" t="s">
        <v>47</v>
      </c>
    </row>
    <row r="15" spans="1:30" ht="21">
      <c r="A15" s="65" t="s">
        <v>52</v>
      </c>
      <c r="B15" s="65" t="s">
        <v>38</v>
      </c>
      <c r="C15" s="65">
        <v>362</v>
      </c>
      <c r="D15" s="65">
        <v>25</v>
      </c>
      <c r="E15" s="65">
        <v>0</v>
      </c>
      <c r="F15" s="65">
        <v>50</v>
      </c>
      <c r="G15" s="66" t="s">
        <v>37</v>
      </c>
      <c r="H15" s="65">
        <f t="shared" ref="H15:H76" si="6">IFERROR($D15*400+$E15*100+$F15,"")</f>
        <v>10050</v>
      </c>
      <c r="I15" s="65" t="s">
        <v>53</v>
      </c>
      <c r="J15" s="65">
        <f t="shared" si="0"/>
        <v>2010000</v>
      </c>
      <c r="K15" s="65"/>
      <c r="L15" s="66"/>
      <c r="M15" s="66"/>
      <c r="N15" s="66" t="s">
        <v>40</v>
      </c>
      <c r="O15" s="67"/>
      <c r="P15" s="68"/>
      <c r="Q15" s="65">
        <f t="array" ref="Q15">INDEX([1]ราคาสิ่งปลูกสร้าง!$D$6:$CC$47,MATCH($L15,[1]ราคาสิ่งปลูกสร้าง!$B$6:$B$45,0),MATCH($O$4,[1]ราคาสิ่งปลูกสร้าง!$D$5:$CC$5,0))</f>
        <v>0</v>
      </c>
      <c r="R15" s="65">
        <f t="shared" si="1"/>
        <v>0</v>
      </c>
      <c r="S15" s="66"/>
      <c r="T15" s="65">
        <f t="array" ref="T15">INDEX([1]ค่าเสื่อมสิ่งปลูกสร้าง!$A$5:$D$105,MATCH($S15,[1]ค่าเสื่อมสิ่งปลูกสร้าง!$A$5:$A$105,0),MATCH($M15,[1]ค่าเสื่อมสิ่งปลูกสร้าง!$A$3:$D$3))</f>
        <v>0</v>
      </c>
      <c r="U15" s="65">
        <f t="shared" si="2"/>
        <v>0</v>
      </c>
      <c r="V15" s="65">
        <f t="shared" si="3"/>
        <v>2010000</v>
      </c>
      <c r="W15" s="69">
        <f t="shared" si="4"/>
        <v>0</v>
      </c>
      <c r="X15" s="66"/>
      <c r="Y15" s="69">
        <f>V15</f>
        <v>2010000</v>
      </c>
      <c r="Z15" s="67" t="s">
        <v>41</v>
      </c>
      <c r="AA15" s="65">
        <f t="shared" si="5"/>
        <v>201</v>
      </c>
      <c r="AB15" s="65"/>
      <c r="AC15" s="65" t="s">
        <v>54</v>
      </c>
      <c r="AD15" s="65" t="s">
        <v>40</v>
      </c>
    </row>
    <row r="16" spans="1:30" ht="21">
      <c r="A16" s="65" t="s">
        <v>55</v>
      </c>
      <c r="B16" s="65" t="s">
        <v>38</v>
      </c>
      <c r="C16" s="65">
        <v>621</v>
      </c>
      <c r="D16" s="65">
        <v>1</v>
      </c>
      <c r="E16" s="65">
        <v>1</v>
      </c>
      <c r="F16" s="65">
        <v>14</v>
      </c>
      <c r="G16" s="66" t="s">
        <v>37</v>
      </c>
      <c r="H16" s="65">
        <f t="shared" si="6"/>
        <v>514</v>
      </c>
      <c r="I16" s="65" t="s">
        <v>39</v>
      </c>
      <c r="J16" s="65">
        <f t="shared" si="0"/>
        <v>205600</v>
      </c>
      <c r="K16" s="65"/>
      <c r="L16" s="66"/>
      <c r="M16" s="66"/>
      <c r="N16" s="66" t="s">
        <v>40</v>
      </c>
      <c r="O16" s="67"/>
      <c r="P16" s="68"/>
      <c r="Q16" s="65">
        <f t="array" ref="Q16">INDEX([1]ราคาสิ่งปลูกสร้าง!$D$6:$CC$47,MATCH($L16,[1]ราคาสิ่งปลูกสร้าง!$B$6:$B$45,0),MATCH($O$4,[1]ราคาสิ่งปลูกสร้าง!$D$5:$CC$5,0))</f>
        <v>0</v>
      </c>
      <c r="R16" s="65">
        <f t="shared" si="1"/>
        <v>0</v>
      </c>
      <c r="S16" s="66"/>
      <c r="T16" s="65">
        <f t="array" ref="T16">INDEX([1]ค่าเสื่อมสิ่งปลูกสร้าง!$A$5:$D$105,MATCH($S16,[1]ค่าเสื่อมสิ่งปลูกสร้าง!$A$5:$A$105,0),MATCH($M16,[1]ค่าเสื่อมสิ่งปลูกสร้าง!$A$3:$D$3))</f>
        <v>0</v>
      </c>
      <c r="U16" s="65">
        <f t="shared" si="2"/>
        <v>0</v>
      </c>
      <c r="V16" s="65">
        <f t="shared" si="3"/>
        <v>205600</v>
      </c>
      <c r="W16" s="69">
        <f t="shared" si="4"/>
        <v>0</v>
      </c>
      <c r="X16" s="66"/>
      <c r="Y16" s="69">
        <f t="shared" ref="Y16:Y26" si="7">V16</f>
        <v>205600</v>
      </c>
      <c r="Z16" s="67" t="s">
        <v>41</v>
      </c>
      <c r="AA16" s="65">
        <f t="shared" si="5"/>
        <v>20.560000000000002</v>
      </c>
      <c r="AB16" s="65"/>
      <c r="AC16" s="65" t="s">
        <v>56</v>
      </c>
      <c r="AD16" s="65" t="s">
        <v>40</v>
      </c>
    </row>
    <row r="17" spans="1:30" ht="21">
      <c r="A17" s="65" t="s">
        <v>57</v>
      </c>
      <c r="B17" s="65" t="s">
        <v>38</v>
      </c>
      <c r="C17" s="65">
        <v>1090</v>
      </c>
      <c r="D17" s="65">
        <v>3</v>
      </c>
      <c r="E17" s="65">
        <v>0</v>
      </c>
      <c r="F17" s="65">
        <v>77</v>
      </c>
      <c r="G17" s="66" t="s">
        <v>37</v>
      </c>
      <c r="H17" s="65">
        <f t="shared" si="6"/>
        <v>1277</v>
      </c>
      <c r="I17" s="65" t="s">
        <v>39</v>
      </c>
      <c r="J17" s="65">
        <f t="shared" si="0"/>
        <v>510800</v>
      </c>
      <c r="K17" s="65"/>
      <c r="L17" s="66"/>
      <c r="M17" s="66"/>
      <c r="N17" s="66" t="s">
        <v>40</v>
      </c>
      <c r="O17" s="67"/>
      <c r="P17" s="68"/>
      <c r="Q17" s="65">
        <f t="array" ref="Q17">INDEX([1]ราคาสิ่งปลูกสร้าง!$D$6:$CC$47,MATCH($L17,[1]ราคาสิ่งปลูกสร้าง!$B$6:$B$45,0),MATCH($O$4,[1]ราคาสิ่งปลูกสร้าง!$D$5:$CC$5,0))</f>
        <v>0</v>
      </c>
      <c r="R17" s="65">
        <f t="shared" si="1"/>
        <v>0</v>
      </c>
      <c r="S17" s="66"/>
      <c r="T17" s="65">
        <f t="array" ref="T17">INDEX([1]ค่าเสื่อมสิ่งปลูกสร้าง!$A$5:$D$105,MATCH($S17,[1]ค่าเสื่อมสิ่งปลูกสร้าง!$A$5:$A$105,0),MATCH($M17,[1]ค่าเสื่อมสิ่งปลูกสร้าง!$A$3:$D$3))</f>
        <v>0</v>
      </c>
      <c r="U17" s="65">
        <f t="shared" si="2"/>
        <v>0</v>
      </c>
      <c r="V17" s="65">
        <f t="shared" si="3"/>
        <v>510800</v>
      </c>
      <c r="W17" s="69">
        <f t="shared" si="4"/>
        <v>0</v>
      </c>
      <c r="X17" s="66"/>
      <c r="Y17" s="69">
        <f t="shared" si="7"/>
        <v>510800</v>
      </c>
      <c r="Z17" s="67" t="s">
        <v>41</v>
      </c>
      <c r="AA17" s="65">
        <f t="shared" si="5"/>
        <v>51.080000000000005</v>
      </c>
      <c r="AB17" s="65"/>
      <c r="AC17" s="65" t="s">
        <v>56</v>
      </c>
      <c r="AD17" s="65" t="s">
        <v>40</v>
      </c>
    </row>
    <row r="18" spans="1:30" ht="21">
      <c r="A18" s="65" t="s">
        <v>58</v>
      </c>
      <c r="B18" s="65" t="s">
        <v>38</v>
      </c>
      <c r="C18" s="65">
        <v>120</v>
      </c>
      <c r="D18" s="65" t="s">
        <v>55</v>
      </c>
      <c r="E18" s="65" t="s">
        <v>43</v>
      </c>
      <c r="F18" s="65" t="s">
        <v>59</v>
      </c>
      <c r="G18" s="66" t="s">
        <v>37</v>
      </c>
      <c r="H18" s="65">
        <f t="shared" si="6"/>
        <v>1893</v>
      </c>
      <c r="I18" s="65" t="s">
        <v>53</v>
      </c>
      <c r="J18" s="65">
        <f t="shared" si="0"/>
        <v>378600</v>
      </c>
      <c r="K18" s="65"/>
      <c r="L18" s="66"/>
      <c r="M18" s="66"/>
      <c r="N18" s="66" t="s">
        <v>40</v>
      </c>
      <c r="O18" s="67"/>
      <c r="P18" s="68"/>
      <c r="Q18" s="65">
        <f t="array" ref="Q18">INDEX([1]ราคาสิ่งปลูกสร้าง!$D$6:$CC$47,MATCH($L18,[1]ราคาสิ่งปลูกสร้าง!$B$6:$B$45,0),MATCH($O$4,[1]ราคาสิ่งปลูกสร้าง!$D$5:$CC$5,0))</f>
        <v>0</v>
      </c>
      <c r="R18" s="65">
        <f t="shared" si="1"/>
        <v>0</v>
      </c>
      <c r="S18" s="66"/>
      <c r="T18" s="65">
        <f t="array" ref="T18">INDEX([1]ค่าเสื่อมสิ่งปลูกสร้าง!$A$5:$D$105,MATCH($S18,[1]ค่าเสื่อมสิ่งปลูกสร้าง!$A$5:$A$105,0),MATCH($M18,[1]ค่าเสื่อมสิ่งปลูกสร้าง!$A$3:$D$3))</f>
        <v>0</v>
      </c>
      <c r="U18" s="65">
        <f t="shared" si="2"/>
        <v>0</v>
      </c>
      <c r="V18" s="65">
        <f t="shared" si="3"/>
        <v>378600</v>
      </c>
      <c r="W18" s="69">
        <f t="shared" si="4"/>
        <v>0</v>
      </c>
      <c r="X18" s="66"/>
      <c r="Y18" s="69">
        <f t="shared" si="7"/>
        <v>378600</v>
      </c>
      <c r="Z18" s="67" t="s">
        <v>41</v>
      </c>
      <c r="AA18" s="65">
        <f t="shared" si="5"/>
        <v>37.86</v>
      </c>
      <c r="AB18" s="65"/>
      <c r="AC18" s="65" t="s">
        <v>60</v>
      </c>
      <c r="AD18" s="65"/>
    </row>
    <row r="19" spans="1:30" ht="21">
      <c r="A19" s="65" t="s">
        <v>61</v>
      </c>
      <c r="B19" s="65" t="s">
        <v>38</v>
      </c>
      <c r="C19" s="65">
        <v>140</v>
      </c>
      <c r="D19" s="65" t="s">
        <v>37</v>
      </c>
      <c r="E19" s="65" t="s">
        <v>37</v>
      </c>
      <c r="F19" s="65" t="s">
        <v>62</v>
      </c>
      <c r="G19" s="66" t="s">
        <v>37</v>
      </c>
      <c r="H19" s="65">
        <f t="shared" si="6"/>
        <v>508</v>
      </c>
      <c r="I19" s="65" t="s">
        <v>53</v>
      </c>
      <c r="J19" s="65">
        <f t="shared" si="0"/>
        <v>101600</v>
      </c>
      <c r="K19" s="65"/>
      <c r="L19" s="66"/>
      <c r="M19" s="66"/>
      <c r="N19" s="66" t="s">
        <v>40</v>
      </c>
      <c r="O19" s="67"/>
      <c r="P19" s="68"/>
      <c r="Q19" s="65">
        <f t="array" ref="Q19">INDEX([1]ราคาสิ่งปลูกสร้าง!$D$6:$CC$47,MATCH($L19,[1]ราคาสิ่งปลูกสร้าง!$B$6:$B$45,0),MATCH($O$4,[1]ราคาสิ่งปลูกสร้าง!$D$5:$CC$5,0))</f>
        <v>0</v>
      </c>
      <c r="R19" s="65">
        <f t="shared" si="1"/>
        <v>0</v>
      </c>
      <c r="S19" s="66"/>
      <c r="T19" s="65">
        <f t="array" ref="T19">INDEX([1]ค่าเสื่อมสิ่งปลูกสร้าง!$A$5:$D$105,MATCH($S19,[1]ค่าเสื่อมสิ่งปลูกสร้าง!$A$5:$A$105,0),MATCH($M19,[1]ค่าเสื่อมสิ่งปลูกสร้าง!$A$3:$D$3))</f>
        <v>0</v>
      </c>
      <c r="U19" s="65">
        <f t="shared" si="2"/>
        <v>0</v>
      </c>
      <c r="V19" s="65">
        <f t="shared" si="3"/>
        <v>101600</v>
      </c>
      <c r="W19" s="69">
        <f t="shared" si="4"/>
        <v>0</v>
      </c>
      <c r="X19" s="66"/>
      <c r="Y19" s="69">
        <f t="shared" si="7"/>
        <v>101600</v>
      </c>
      <c r="Z19" s="67" t="s">
        <v>41</v>
      </c>
      <c r="AA19" s="65">
        <f t="shared" si="5"/>
        <v>10.16</v>
      </c>
      <c r="AB19" s="65"/>
      <c r="AC19" s="65" t="s">
        <v>63</v>
      </c>
      <c r="AD19" s="65" t="s">
        <v>40</v>
      </c>
    </row>
    <row r="20" spans="1:30" ht="21">
      <c r="A20" s="65" t="s">
        <v>64</v>
      </c>
      <c r="B20" s="65" t="s">
        <v>38</v>
      </c>
      <c r="C20" s="65">
        <v>603</v>
      </c>
      <c r="D20" s="65">
        <v>9</v>
      </c>
      <c r="E20" s="65">
        <v>2</v>
      </c>
      <c r="F20" s="65">
        <v>15</v>
      </c>
      <c r="G20" s="66" t="s">
        <v>37</v>
      </c>
      <c r="H20" s="65">
        <f t="shared" si="6"/>
        <v>3815</v>
      </c>
      <c r="I20" s="65" t="s">
        <v>53</v>
      </c>
      <c r="J20" s="65">
        <f t="shared" si="0"/>
        <v>763000</v>
      </c>
      <c r="K20" s="65"/>
      <c r="L20" s="66"/>
      <c r="M20" s="66"/>
      <c r="N20" s="66" t="s">
        <v>40</v>
      </c>
      <c r="O20" s="67"/>
      <c r="P20" s="68"/>
      <c r="Q20" s="65">
        <f t="array" ref="Q20">INDEX([1]ราคาสิ่งปลูกสร้าง!$D$6:$CC$47,MATCH($L20,[1]ราคาสิ่งปลูกสร้าง!$B$6:$B$45,0),MATCH($O$4,[1]ราคาสิ่งปลูกสร้าง!$D$5:$CC$5,0))</f>
        <v>0</v>
      </c>
      <c r="R20" s="65">
        <f t="shared" si="1"/>
        <v>0</v>
      </c>
      <c r="S20" s="66"/>
      <c r="T20" s="65">
        <f t="array" ref="T20">INDEX([1]ค่าเสื่อมสิ่งปลูกสร้าง!$A$5:$D$105,MATCH($S20,[1]ค่าเสื่อมสิ่งปลูกสร้าง!$A$5:$A$105,0),MATCH($M20,[1]ค่าเสื่อมสิ่งปลูกสร้าง!$A$3:$D$3))</f>
        <v>0</v>
      </c>
      <c r="U20" s="65">
        <f t="shared" si="2"/>
        <v>0</v>
      </c>
      <c r="V20" s="65">
        <f t="shared" si="3"/>
        <v>763000</v>
      </c>
      <c r="W20" s="69">
        <f t="shared" si="4"/>
        <v>0</v>
      </c>
      <c r="X20" s="66"/>
      <c r="Y20" s="69">
        <f t="shared" si="7"/>
        <v>763000</v>
      </c>
      <c r="Z20" s="67" t="s">
        <v>41</v>
      </c>
      <c r="AA20" s="65">
        <f t="shared" si="5"/>
        <v>76.3</v>
      </c>
      <c r="AB20" s="65"/>
      <c r="AC20" s="65" t="s">
        <v>65</v>
      </c>
      <c r="AD20" s="65" t="s">
        <v>40</v>
      </c>
    </row>
    <row r="21" spans="1:30" ht="21">
      <c r="A21" s="65" t="s">
        <v>66</v>
      </c>
      <c r="B21" s="65" t="s">
        <v>38</v>
      </c>
      <c r="C21" s="65">
        <v>438</v>
      </c>
      <c r="D21" s="65">
        <v>3</v>
      </c>
      <c r="E21" s="65">
        <v>2</v>
      </c>
      <c r="F21" s="65">
        <v>46</v>
      </c>
      <c r="G21" s="66" t="s">
        <v>37</v>
      </c>
      <c r="H21" s="65">
        <f t="shared" si="6"/>
        <v>1446</v>
      </c>
      <c r="I21" s="65" t="s">
        <v>39</v>
      </c>
      <c r="J21" s="65">
        <f t="shared" si="0"/>
        <v>578400</v>
      </c>
      <c r="K21" s="65"/>
      <c r="L21" s="66"/>
      <c r="M21" s="66"/>
      <c r="N21" s="66" t="s">
        <v>40</v>
      </c>
      <c r="O21" s="67"/>
      <c r="P21" s="68"/>
      <c r="Q21" s="65">
        <f t="array" ref="Q21">INDEX([1]ราคาสิ่งปลูกสร้าง!$D$6:$CC$47,MATCH($L21,[1]ราคาสิ่งปลูกสร้าง!$B$6:$B$45,0),MATCH($O$4,[1]ราคาสิ่งปลูกสร้าง!$D$5:$CC$5,0))</f>
        <v>0</v>
      </c>
      <c r="R21" s="65">
        <f t="shared" si="1"/>
        <v>0</v>
      </c>
      <c r="S21" s="66"/>
      <c r="T21" s="65">
        <f t="array" ref="T21">INDEX([1]ค่าเสื่อมสิ่งปลูกสร้าง!$A$5:$D$105,MATCH($S21,[1]ค่าเสื่อมสิ่งปลูกสร้าง!$A$5:$A$105,0),MATCH($M21,[1]ค่าเสื่อมสิ่งปลูกสร้าง!$A$3:$D$3))</f>
        <v>0</v>
      </c>
      <c r="U21" s="65">
        <f t="shared" si="2"/>
        <v>0</v>
      </c>
      <c r="V21" s="65">
        <f t="shared" si="3"/>
        <v>578400</v>
      </c>
      <c r="W21" s="69">
        <f t="shared" si="4"/>
        <v>0</v>
      </c>
      <c r="X21" s="66"/>
      <c r="Y21" s="69">
        <f t="shared" si="7"/>
        <v>578400</v>
      </c>
      <c r="Z21" s="67" t="s">
        <v>41</v>
      </c>
      <c r="AA21" s="65">
        <f t="shared" si="5"/>
        <v>57.84</v>
      </c>
      <c r="AB21" s="65"/>
      <c r="AC21" s="65" t="s">
        <v>67</v>
      </c>
      <c r="AD21" s="65" t="s">
        <v>40</v>
      </c>
    </row>
    <row r="22" spans="1:30" ht="21">
      <c r="A22" s="65" t="s">
        <v>68</v>
      </c>
      <c r="B22" s="65" t="s">
        <v>38</v>
      </c>
      <c r="C22" s="65">
        <v>405</v>
      </c>
      <c r="D22" s="65">
        <v>4</v>
      </c>
      <c r="E22" s="65">
        <v>2</v>
      </c>
      <c r="F22" s="65">
        <v>20</v>
      </c>
      <c r="G22" s="66" t="s">
        <v>37</v>
      </c>
      <c r="H22" s="65">
        <f t="shared" si="6"/>
        <v>1820</v>
      </c>
      <c r="I22" s="65" t="s">
        <v>53</v>
      </c>
      <c r="J22" s="65">
        <f t="shared" si="0"/>
        <v>364000</v>
      </c>
      <c r="K22" s="65"/>
      <c r="L22" s="66"/>
      <c r="M22" s="66"/>
      <c r="N22" s="66" t="s">
        <v>40</v>
      </c>
      <c r="O22" s="67"/>
      <c r="P22" s="68"/>
      <c r="Q22" s="65">
        <f t="array" ref="Q22">INDEX([1]ราคาสิ่งปลูกสร้าง!$D$6:$CC$47,MATCH($L22,[1]ราคาสิ่งปลูกสร้าง!$B$6:$B$45,0),MATCH($O$4,[1]ราคาสิ่งปลูกสร้าง!$D$5:$CC$5,0))</f>
        <v>0</v>
      </c>
      <c r="R22" s="65">
        <f t="shared" si="1"/>
        <v>0</v>
      </c>
      <c r="S22" s="66"/>
      <c r="T22" s="65">
        <f t="array" ref="T22">INDEX([1]ค่าเสื่อมสิ่งปลูกสร้าง!$A$5:$D$105,MATCH($S22,[1]ค่าเสื่อมสิ่งปลูกสร้าง!$A$5:$A$105,0),MATCH($M22,[1]ค่าเสื่อมสิ่งปลูกสร้าง!$A$3:$D$3))</f>
        <v>0</v>
      </c>
      <c r="U22" s="65">
        <f t="shared" si="2"/>
        <v>0</v>
      </c>
      <c r="V22" s="65">
        <f t="shared" si="3"/>
        <v>364000</v>
      </c>
      <c r="W22" s="69">
        <f t="shared" si="4"/>
        <v>0</v>
      </c>
      <c r="X22" s="66"/>
      <c r="Y22" s="69">
        <f t="shared" si="7"/>
        <v>364000</v>
      </c>
      <c r="Z22" s="67" t="s">
        <v>41</v>
      </c>
      <c r="AA22" s="65">
        <f t="shared" si="5"/>
        <v>36.4</v>
      </c>
      <c r="AB22" s="65"/>
      <c r="AC22" s="65" t="s">
        <v>69</v>
      </c>
      <c r="AD22" s="65" t="s">
        <v>40</v>
      </c>
    </row>
    <row r="23" spans="1:30" ht="21">
      <c r="A23" s="65" t="s">
        <v>70</v>
      </c>
      <c r="B23" s="65" t="s">
        <v>38</v>
      </c>
      <c r="C23" s="65">
        <v>1616</v>
      </c>
      <c r="D23" s="65">
        <v>12</v>
      </c>
      <c r="E23" s="65">
        <v>2</v>
      </c>
      <c r="F23" s="65">
        <v>72</v>
      </c>
      <c r="G23" s="66" t="s">
        <v>37</v>
      </c>
      <c r="H23" s="65">
        <f t="shared" si="6"/>
        <v>5072</v>
      </c>
      <c r="I23" s="65" t="s">
        <v>53</v>
      </c>
      <c r="J23" s="65">
        <f t="shared" si="0"/>
        <v>1014400</v>
      </c>
      <c r="K23" s="65"/>
      <c r="L23" s="66"/>
      <c r="M23" s="66"/>
      <c r="N23" s="66" t="s">
        <v>40</v>
      </c>
      <c r="O23" s="67"/>
      <c r="P23" s="68"/>
      <c r="Q23" s="65">
        <f t="array" ref="Q23">INDEX([1]ราคาสิ่งปลูกสร้าง!$D$6:$CC$47,MATCH($L23,[1]ราคาสิ่งปลูกสร้าง!$B$6:$B$45,0),MATCH($O$4,[1]ราคาสิ่งปลูกสร้าง!$D$5:$CC$5,0))</f>
        <v>0</v>
      </c>
      <c r="R23" s="65">
        <f t="shared" si="1"/>
        <v>0</v>
      </c>
      <c r="S23" s="66"/>
      <c r="T23" s="65">
        <f t="array" ref="T23">INDEX([1]ค่าเสื่อมสิ่งปลูกสร้าง!$A$5:$D$105,MATCH($S23,[1]ค่าเสื่อมสิ่งปลูกสร้าง!$A$5:$A$105,0),MATCH($M23,[1]ค่าเสื่อมสิ่งปลูกสร้าง!$A$3:$D$3))</f>
        <v>0</v>
      </c>
      <c r="U23" s="65">
        <f t="shared" si="2"/>
        <v>0</v>
      </c>
      <c r="V23" s="65">
        <f t="shared" si="3"/>
        <v>1014400</v>
      </c>
      <c r="W23" s="69">
        <f t="shared" si="4"/>
        <v>0</v>
      </c>
      <c r="X23" s="66"/>
      <c r="Y23" s="69">
        <f t="shared" si="7"/>
        <v>1014400</v>
      </c>
      <c r="Z23" s="67" t="s">
        <v>41</v>
      </c>
      <c r="AA23" s="65">
        <f t="shared" si="5"/>
        <v>101.44000000000001</v>
      </c>
      <c r="AB23" s="65"/>
      <c r="AC23" s="65" t="s">
        <v>71</v>
      </c>
      <c r="AD23" s="65" t="s">
        <v>40</v>
      </c>
    </row>
    <row r="24" spans="1:30" ht="21">
      <c r="A24" s="65" t="s">
        <v>72</v>
      </c>
      <c r="B24" s="65" t="s">
        <v>38</v>
      </c>
      <c r="C24" s="65">
        <v>175</v>
      </c>
      <c r="D24" s="65" t="s">
        <v>68</v>
      </c>
      <c r="E24" s="65" t="s">
        <v>52</v>
      </c>
      <c r="F24" s="65" t="s">
        <v>73</v>
      </c>
      <c r="G24" s="66" t="s">
        <v>37</v>
      </c>
      <c r="H24" s="65">
        <f t="shared" si="6"/>
        <v>4313</v>
      </c>
      <c r="I24" s="65" t="s">
        <v>53</v>
      </c>
      <c r="J24" s="65">
        <f t="shared" si="0"/>
        <v>862600</v>
      </c>
      <c r="K24" s="65"/>
      <c r="L24" s="66"/>
      <c r="M24" s="66"/>
      <c r="N24" s="66" t="s">
        <v>40</v>
      </c>
      <c r="O24" s="67"/>
      <c r="P24" s="68"/>
      <c r="Q24" s="65">
        <f t="array" ref="Q24">INDEX([1]ราคาสิ่งปลูกสร้าง!$D$6:$CC$47,MATCH($L24,[1]ราคาสิ่งปลูกสร้าง!$B$6:$B$45,0),MATCH($O$4,[1]ราคาสิ่งปลูกสร้าง!$D$5:$CC$5,0))</f>
        <v>0</v>
      </c>
      <c r="R24" s="65">
        <f t="shared" si="1"/>
        <v>0</v>
      </c>
      <c r="S24" s="66"/>
      <c r="T24" s="65">
        <f t="array" ref="T24">INDEX([1]ค่าเสื่อมสิ่งปลูกสร้าง!$A$5:$D$105,MATCH($S24,[1]ค่าเสื่อมสิ่งปลูกสร้าง!$A$5:$A$105,0),MATCH($M24,[1]ค่าเสื่อมสิ่งปลูกสร้าง!$A$3:$D$3))</f>
        <v>0</v>
      </c>
      <c r="U24" s="65">
        <f t="shared" si="2"/>
        <v>0</v>
      </c>
      <c r="V24" s="65">
        <f t="shared" si="3"/>
        <v>862600</v>
      </c>
      <c r="W24" s="69">
        <f t="shared" si="4"/>
        <v>0</v>
      </c>
      <c r="X24" s="66"/>
      <c r="Y24" s="69">
        <f t="shared" si="7"/>
        <v>862600</v>
      </c>
      <c r="Z24" s="67" t="s">
        <v>41</v>
      </c>
      <c r="AA24" s="65">
        <f t="shared" si="5"/>
        <v>86.26</v>
      </c>
      <c r="AB24" s="65"/>
      <c r="AC24" s="65" t="s">
        <v>74</v>
      </c>
      <c r="AD24" s="65" t="s">
        <v>40</v>
      </c>
    </row>
    <row r="25" spans="1:30" ht="21">
      <c r="A25" s="65" t="s">
        <v>75</v>
      </c>
      <c r="B25" s="65" t="s">
        <v>38</v>
      </c>
      <c r="C25" s="65">
        <v>180</v>
      </c>
      <c r="D25" s="65" t="s">
        <v>55</v>
      </c>
      <c r="E25" s="65" t="s">
        <v>44</v>
      </c>
      <c r="F25" s="65" t="s">
        <v>76</v>
      </c>
      <c r="G25" s="66" t="s">
        <v>37</v>
      </c>
      <c r="H25" s="65">
        <f t="shared" si="6"/>
        <v>1633</v>
      </c>
      <c r="I25" s="65" t="s">
        <v>53</v>
      </c>
      <c r="J25" s="65">
        <f t="shared" si="0"/>
        <v>326600</v>
      </c>
      <c r="K25" s="65"/>
      <c r="L25" s="66"/>
      <c r="M25" s="66"/>
      <c r="N25" s="66" t="s">
        <v>40</v>
      </c>
      <c r="O25" s="67"/>
      <c r="P25" s="68"/>
      <c r="Q25" s="65">
        <f t="array" ref="Q25">INDEX([1]ราคาสิ่งปลูกสร้าง!$D$6:$CC$47,MATCH($L25,[1]ราคาสิ่งปลูกสร้าง!$B$6:$B$45,0),MATCH($O$4,[1]ราคาสิ่งปลูกสร้าง!$D$5:$CC$5,0))</f>
        <v>0</v>
      </c>
      <c r="R25" s="65">
        <f t="shared" si="1"/>
        <v>0</v>
      </c>
      <c r="S25" s="66"/>
      <c r="T25" s="65">
        <f t="array" ref="T25">INDEX([1]ค่าเสื่อมสิ่งปลูกสร้าง!$A$5:$D$105,MATCH($S25,[1]ค่าเสื่อมสิ่งปลูกสร้าง!$A$5:$A$105,0),MATCH($M25,[1]ค่าเสื่อมสิ่งปลูกสร้าง!$A$3:$D$3))</f>
        <v>0</v>
      </c>
      <c r="U25" s="65">
        <f t="shared" si="2"/>
        <v>0</v>
      </c>
      <c r="V25" s="65">
        <f t="shared" si="3"/>
        <v>326600</v>
      </c>
      <c r="W25" s="69">
        <f t="shared" si="4"/>
        <v>0</v>
      </c>
      <c r="X25" s="66"/>
      <c r="Y25" s="69">
        <f t="shared" si="7"/>
        <v>326600</v>
      </c>
      <c r="Z25" s="67" t="s">
        <v>41</v>
      </c>
      <c r="AA25" s="65">
        <f t="shared" si="5"/>
        <v>32.660000000000004</v>
      </c>
      <c r="AB25" s="65"/>
      <c r="AC25" s="65" t="s">
        <v>77</v>
      </c>
      <c r="AD25" s="65" t="s">
        <v>40</v>
      </c>
    </row>
    <row r="26" spans="1:30" ht="21">
      <c r="A26" s="65" t="s">
        <v>78</v>
      </c>
      <c r="B26" s="65" t="s">
        <v>38</v>
      </c>
      <c r="C26" s="65">
        <v>182</v>
      </c>
      <c r="D26" s="65" t="s">
        <v>72</v>
      </c>
      <c r="E26" s="65" t="s">
        <v>43</v>
      </c>
      <c r="F26" s="65" t="s">
        <v>79</v>
      </c>
      <c r="G26" s="66">
        <v>1</v>
      </c>
      <c r="H26" s="65" t="s">
        <v>80</v>
      </c>
      <c r="I26" s="65" t="s">
        <v>39</v>
      </c>
      <c r="J26" s="65">
        <f t="shared" si="0"/>
        <v>2011200</v>
      </c>
      <c r="K26" s="65"/>
      <c r="L26" s="66"/>
      <c r="M26" s="66"/>
      <c r="N26" s="66" t="s">
        <v>40</v>
      </c>
      <c r="O26" s="67"/>
      <c r="P26" s="68"/>
      <c r="Q26" s="65">
        <f t="array" ref="Q26">INDEX([1]ราคาสิ่งปลูกสร้าง!$D$6:$CC$47,MATCH($L26,[1]ราคาสิ่งปลูกสร้าง!$B$6:$B$45,0),MATCH($O$4,[1]ราคาสิ่งปลูกสร้าง!$D$5:$CC$5,0))</f>
        <v>0</v>
      </c>
      <c r="R26" s="65">
        <f t="shared" si="1"/>
        <v>0</v>
      </c>
      <c r="S26" s="66"/>
      <c r="T26" s="65">
        <f t="array" ref="T26">INDEX([1]ค่าเสื่อมสิ่งปลูกสร้าง!$A$5:$D$105,MATCH($S26,[1]ค่าเสื่อมสิ่งปลูกสร้าง!$A$5:$A$105,0),MATCH($M26,[1]ค่าเสื่อมสิ่งปลูกสร้าง!$A$3:$D$3))</f>
        <v>0</v>
      </c>
      <c r="U26" s="65">
        <f t="shared" si="2"/>
        <v>0</v>
      </c>
      <c r="V26" s="65">
        <f t="shared" si="3"/>
        <v>2011200</v>
      </c>
      <c r="W26" s="69">
        <f t="shared" si="4"/>
        <v>0</v>
      </c>
      <c r="X26" s="66"/>
      <c r="Y26" s="69">
        <f t="shared" si="7"/>
        <v>2011200</v>
      </c>
      <c r="Z26" s="67" t="s">
        <v>41</v>
      </c>
      <c r="AA26" s="65">
        <f t="shared" si="5"/>
        <v>201.12</v>
      </c>
      <c r="AB26" s="65"/>
      <c r="AC26" s="65" t="s">
        <v>81</v>
      </c>
      <c r="AD26" s="65" t="s">
        <v>40</v>
      </c>
    </row>
    <row r="27" spans="1:30" ht="21">
      <c r="A27" s="65"/>
      <c r="B27" s="65" t="s">
        <v>38</v>
      </c>
      <c r="C27" s="65">
        <v>182</v>
      </c>
      <c r="D27" s="65"/>
      <c r="E27" s="65"/>
      <c r="F27" s="65"/>
      <c r="G27" s="66">
        <v>2</v>
      </c>
      <c r="H27" s="65" t="s">
        <v>49</v>
      </c>
      <c r="I27" s="65" t="s">
        <v>39</v>
      </c>
      <c r="J27" s="65">
        <f t="shared" si="0"/>
        <v>10000</v>
      </c>
      <c r="K27" s="65">
        <v>1</v>
      </c>
      <c r="L27" s="66" t="s">
        <v>50</v>
      </c>
      <c r="M27" s="66" t="s">
        <v>82</v>
      </c>
      <c r="N27" s="66" t="s">
        <v>43</v>
      </c>
      <c r="O27" s="67">
        <v>100</v>
      </c>
      <c r="P27" s="68">
        <v>100</v>
      </c>
      <c r="Q27" s="65">
        <f t="array" ref="Q27">INDEX([1]ราคาสิ่งปลูกสร้าง!$D$6:$CC$47,MATCH($L27,[1]ราคาสิ่งปลูกสร้าง!$B$6:$B$45,0),MATCH($O$4,[1]ราคาสิ่งปลูกสร้าง!$D$5:$CC$5,0))</f>
        <v>6700</v>
      </c>
      <c r="R27" s="65">
        <f t="shared" si="1"/>
        <v>670000</v>
      </c>
      <c r="S27" s="66">
        <v>47</v>
      </c>
      <c r="T27" s="65">
        <f t="array" ref="T27">INDEX([1]ค่าเสื่อมสิ่งปลูกสร้าง!$A$5:$D$105,MATCH($S27,[1]ค่าเสื่อมสิ่งปลูกสร้าง!$A$5:$A$105,0),MATCH($M27,[1]ค่าเสื่อมสิ่งปลูกสร้าง!$A$3:$D$3))</f>
        <v>93</v>
      </c>
      <c r="U27" s="65">
        <f t="shared" si="2"/>
        <v>46900.000000000007</v>
      </c>
      <c r="V27" s="65">
        <f t="shared" si="3"/>
        <v>56900.000000000007</v>
      </c>
      <c r="W27" s="69">
        <f t="shared" si="4"/>
        <v>56900.000000000007</v>
      </c>
      <c r="X27" s="66">
        <v>10000000</v>
      </c>
      <c r="Y27" s="69">
        <f>IFERROR(IF($W27-$X27&lt;0,0,$W27-$X27),"")</f>
        <v>0</v>
      </c>
      <c r="Z27" s="67"/>
      <c r="AA27" s="65">
        <f t="shared" si="5"/>
        <v>0</v>
      </c>
      <c r="AB27" s="65"/>
      <c r="AC27" s="65" t="s">
        <v>81</v>
      </c>
      <c r="AD27" s="65" t="s">
        <v>81</v>
      </c>
    </row>
    <row r="28" spans="1:30" ht="21">
      <c r="A28" s="65" t="s">
        <v>83</v>
      </c>
      <c r="B28" s="65" t="s">
        <v>38</v>
      </c>
      <c r="C28" s="65">
        <v>183</v>
      </c>
      <c r="D28" s="65" t="s">
        <v>43</v>
      </c>
      <c r="E28" s="65" t="s">
        <v>43</v>
      </c>
      <c r="F28" s="65" t="s">
        <v>84</v>
      </c>
      <c r="G28" s="66">
        <v>1</v>
      </c>
      <c r="H28" s="65" t="s">
        <v>85</v>
      </c>
      <c r="I28" s="65" t="s">
        <v>39</v>
      </c>
      <c r="J28" s="65">
        <f t="shared" si="0"/>
        <v>424400</v>
      </c>
      <c r="K28" s="65"/>
      <c r="L28" s="66"/>
      <c r="M28" s="66"/>
      <c r="N28" s="66" t="s">
        <v>40</v>
      </c>
      <c r="O28" s="67"/>
      <c r="P28" s="68"/>
      <c r="Q28" s="65">
        <f t="array" ref="Q28">INDEX([1]ราคาสิ่งปลูกสร้าง!$D$6:$CC$47,MATCH($L28,[1]ราคาสิ่งปลูกสร้าง!$B$6:$B$45,0),MATCH($O$4,[1]ราคาสิ่งปลูกสร้าง!$D$5:$CC$5,0))</f>
        <v>0</v>
      </c>
      <c r="R28" s="65">
        <f t="shared" si="1"/>
        <v>0</v>
      </c>
      <c r="S28" s="66"/>
      <c r="T28" s="65">
        <f t="array" ref="T28">INDEX([1]ค่าเสื่อมสิ่งปลูกสร้าง!$A$5:$D$105,MATCH($S28,[1]ค่าเสื่อมสิ่งปลูกสร้าง!$A$5:$A$105,0),MATCH($M28,[1]ค่าเสื่อมสิ่งปลูกสร้าง!$A$3:$D$3))</f>
        <v>0</v>
      </c>
      <c r="U28" s="65">
        <f t="shared" si="2"/>
        <v>0</v>
      </c>
      <c r="V28" s="65">
        <f t="shared" si="3"/>
        <v>424400</v>
      </c>
      <c r="W28" s="69">
        <f t="shared" si="4"/>
        <v>0</v>
      </c>
      <c r="X28" s="66"/>
      <c r="Y28" s="69">
        <f>V28</f>
        <v>424400</v>
      </c>
      <c r="Z28" s="67" t="s">
        <v>41</v>
      </c>
      <c r="AA28" s="65">
        <f t="shared" si="5"/>
        <v>42.440000000000005</v>
      </c>
      <c r="AB28" s="65"/>
      <c r="AC28" s="65" t="s">
        <v>81</v>
      </c>
      <c r="AD28" s="65" t="s">
        <v>40</v>
      </c>
    </row>
    <row r="29" spans="1:30" ht="21">
      <c r="A29" s="65"/>
      <c r="B29" s="65" t="s">
        <v>38</v>
      </c>
      <c r="C29" s="65">
        <v>183</v>
      </c>
      <c r="D29" s="65"/>
      <c r="E29" s="65"/>
      <c r="F29" s="65"/>
      <c r="G29" s="66">
        <v>2</v>
      </c>
      <c r="H29" s="65" t="s">
        <v>49</v>
      </c>
      <c r="I29" s="65" t="s">
        <v>39</v>
      </c>
      <c r="J29" s="65">
        <f t="shared" si="0"/>
        <v>10000</v>
      </c>
      <c r="K29" s="65">
        <v>1</v>
      </c>
      <c r="L29" s="66" t="s">
        <v>50</v>
      </c>
      <c r="M29" s="66" t="s">
        <v>51</v>
      </c>
      <c r="N29" s="66" t="s">
        <v>43</v>
      </c>
      <c r="O29" s="67">
        <v>100</v>
      </c>
      <c r="P29" s="68">
        <v>100</v>
      </c>
      <c r="Q29" s="65">
        <f t="array" ref="Q29">INDEX([1]ราคาสิ่งปลูกสร้าง!$D$6:$CC$47,MATCH($L29,[1]ราคาสิ่งปลูกสร้าง!$B$6:$B$45,0),MATCH($O$4,[1]ราคาสิ่งปลูกสร้าง!$D$5:$CC$5,0))</f>
        <v>6700</v>
      </c>
      <c r="R29" s="65">
        <f t="shared" si="1"/>
        <v>670000</v>
      </c>
      <c r="S29" s="66">
        <v>8</v>
      </c>
      <c r="T29" s="65">
        <f t="array" ref="T29">INDEX([1]ค่าเสื่อมสิ่งปลูกสร้าง!$A$5:$D$105,MATCH($S29,[1]ค่าเสื่อมสิ่งปลูกสร้าง!$A$5:$A$105,0),MATCH($M29,[1]ค่าเสื่อมสิ่งปลูกสร้าง!$A$3:$D$3))</f>
        <v>8</v>
      </c>
      <c r="U29" s="65">
        <f t="shared" si="2"/>
        <v>616400</v>
      </c>
      <c r="V29" s="65"/>
      <c r="W29" s="69">
        <f t="shared" si="4"/>
        <v>0</v>
      </c>
      <c r="X29" s="66"/>
      <c r="Y29" s="69">
        <f>U29</f>
        <v>616400</v>
      </c>
      <c r="Z29" s="67" t="s">
        <v>86</v>
      </c>
      <c r="AA29" s="65">
        <f t="shared" si="5"/>
        <v>123.28</v>
      </c>
      <c r="AB29" s="65"/>
      <c r="AC29" s="65" t="s">
        <v>81</v>
      </c>
      <c r="AD29" s="65" t="s">
        <v>81</v>
      </c>
    </row>
    <row r="30" spans="1:30" ht="21">
      <c r="A30" s="65" t="s">
        <v>87</v>
      </c>
      <c r="B30" s="65" t="s">
        <v>38</v>
      </c>
      <c r="C30" s="65">
        <v>187</v>
      </c>
      <c r="D30" s="65" t="s">
        <v>70</v>
      </c>
      <c r="E30" s="65" t="s">
        <v>44</v>
      </c>
      <c r="F30" s="65" t="s">
        <v>88</v>
      </c>
      <c r="G30" s="66" t="s">
        <v>37</v>
      </c>
      <c r="H30" s="65">
        <f t="shared" ref="H30:H91" si="8">IFERROR($D30*400+$E30*100+$F30,"")</f>
        <v>4400</v>
      </c>
      <c r="I30" s="65" t="s">
        <v>53</v>
      </c>
      <c r="J30" s="65">
        <f t="shared" si="0"/>
        <v>880000</v>
      </c>
      <c r="K30" s="65"/>
      <c r="L30" s="66"/>
      <c r="M30" s="66"/>
      <c r="N30" s="66" t="s">
        <v>40</v>
      </c>
      <c r="O30" s="67"/>
      <c r="P30" s="68"/>
      <c r="Q30" s="65">
        <f t="array" ref="Q30">INDEX([1]ราคาสิ่งปลูกสร้าง!$D$6:$CC$47,MATCH($L30,[1]ราคาสิ่งปลูกสร้าง!$B$6:$B$45,0),MATCH($O$4,[1]ราคาสิ่งปลูกสร้าง!$D$5:$CC$5,0))</f>
        <v>0</v>
      </c>
      <c r="R30" s="65">
        <f t="shared" si="1"/>
        <v>0</v>
      </c>
      <c r="S30" s="66"/>
      <c r="T30" s="65">
        <f t="array" ref="T30">INDEX([1]ค่าเสื่อมสิ่งปลูกสร้าง!$A$5:$D$105,MATCH($S30,[1]ค่าเสื่อมสิ่งปลูกสร้าง!$A$5:$A$105,0),MATCH($M30,[1]ค่าเสื่อมสิ่งปลูกสร้าง!$A$3:$D$3))</f>
        <v>0</v>
      </c>
      <c r="U30" s="65">
        <f t="shared" si="2"/>
        <v>0</v>
      </c>
      <c r="V30" s="65">
        <f t="shared" ref="V30:V93" si="9">IFERROR($J30+$U30,"")</f>
        <v>880000</v>
      </c>
      <c r="W30" s="69">
        <f t="shared" si="4"/>
        <v>0</v>
      </c>
      <c r="X30" s="66"/>
      <c r="Y30" s="69">
        <f>V30</f>
        <v>880000</v>
      </c>
      <c r="Z30" s="67" t="s">
        <v>41</v>
      </c>
      <c r="AA30" s="65">
        <f t="shared" si="5"/>
        <v>88</v>
      </c>
      <c r="AB30" s="65"/>
      <c r="AC30" s="65" t="s">
        <v>89</v>
      </c>
      <c r="AD30" s="65" t="s">
        <v>40</v>
      </c>
    </row>
    <row r="31" spans="1:30" ht="21">
      <c r="A31" s="65" t="s">
        <v>90</v>
      </c>
      <c r="B31" s="65" t="s">
        <v>38</v>
      </c>
      <c r="C31" s="65">
        <v>232</v>
      </c>
      <c r="D31" s="65" t="s">
        <v>43</v>
      </c>
      <c r="E31" s="65" t="s">
        <v>43</v>
      </c>
      <c r="F31" s="65" t="s">
        <v>91</v>
      </c>
      <c r="G31" s="66">
        <v>1</v>
      </c>
      <c r="H31" s="65" t="s">
        <v>92</v>
      </c>
      <c r="I31" s="65" t="s">
        <v>53</v>
      </c>
      <c r="J31" s="65">
        <f t="shared" si="0"/>
        <v>203000</v>
      </c>
      <c r="K31" s="65"/>
      <c r="L31" s="66"/>
      <c r="M31" s="66"/>
      <c r="N31" s="66" t="s">
        <v>40</v>
      </c>
      <c r="O31" s="67"/>
      <c r="P31" s="68"/>
      <c r="Q31" s="65">
        <f t="array" ref="Q31">INDEX([1]ราคาสิ่งปลูกสร้าง!$D$6:$CC$47,MATCH($L31,[1]ราคาสิ่งปลูกสร้าง!$B$6:$B$45,0),MATCH($O$4,[1]ราคาสิ่งปลูกสร้าง!$D$5:$CC$5,0))</f>
        <v>0</v>
      </c>
      <c r="R31" s="65">
        <f t="shared" si="1"/>
        <v>0</v>
      </c>
      <c r="S31" s="66"/>
      <c r="T31" s="65">
        <f t="array" ref="T31">INDEX([1]ค่าเสื่อมสิ่งปลูกสร้าง!$A$5:$D$105,MATCH($S31,[1]ค่าเสื่อมสิ่งปลูกสร้าง!$A$5:$A$105,0),MATCH($M31,[1]ค่าเสื่อมสิ่งปลูกสร้าง!$A$3:$D$3))</f>
        <v>0</v>
      </c>
      <c r="U31" s="65">
        <f t="shared" si="2"/>
        <v>0</v>
      </c>
      <c r="V31" s="65">
        <f t="shared" si="9"/>
        <v>203000</v>
      </c>
      <c r="W31" s="69">
        <f t="shared" si="4"/>
        <v>0</v>
      </c>
      <c r="X31" s="66"/>
      <c r="Y31" s="69">
        <f>V31</f>
        <v>203000</v>
      </c>
      <c r="Z31" s="67" t="s">
        <v>41</v>
      </c>
      <c r="AA31" s="65">
        <f t="shared" si="5"/>
        <v>20.3</v>
      </c>
      <c r="AB31" s="65"/>
      <c r="AC31" s="65" t="s">
        <v>93</v>
      </c>
      <c r="AD31" s="65" t="s">
        <v>40</v>
      </c>
    </row>
    <row r="32" spans="1:30" ht="21">
      <c r="A32" s="65"/>
      <c r="B32" s="65" t="s">
        <v>38</v>
      </c>
      <c r="C32" s="65">
        <v>232</v>
      </c>
      <c r="D32" s="65"/>
      <c r="E32" s="65"/>
      <c r="F32" s="65"/>
      <c r="G32" s="66">
        <v>2</v>
      </c>
      <c r="H32" s="65" t="s">
        <v>49</v>
      </c>
      <c r="I32" s="65" t="s">
        <v>53</v>
      </c>
      <c r="J32" s="65">
        <f t="shared" si="0"/>
        <v>5000</v>
      </c>
      <c r="K32" s="65">
        <v>1</v>
      </c>
      <c r="L32" s="66" t="s">
        <v>50</v>
      </c>
      <c r="M32" s="66" t="s">
        <v>82</v>
      </c>
      <c r="N32" s="66" t="s">
        <v>43</v>
      </c>
      <c r="O32" s="67">
        <v>100</v>
      </c>
      <c r="P32" s="68">
        <v>100</v>
      </c>
      <c r="Q32" s="65">
        <f t="array" ref="Q32">INDEX([1]ราคาสิ่งปลูกสร้าง!$D$6:$CC$47,MATCH($L32,[1]ราคาสิ่งปลูกสร้าง!$B$6:$B$45,0),MATCH($O$4,[1]ราคาสิ่งปลูกสร้าง!$D$5:$CC$5,0))</f>
        <v>6700</v>
      </c>
      <c r="R32" s="65">
        <f t="shared" si="1"/>
        <v>670000</v>
      </c>
      <c r="S32" s="66">
        <v>14</v>
      </c>
      <c r="T32" s="65">
        <f t="array" ref="T32">INDEX([1]ค่าเสื่อมสิ่งปลูกสร้าง!$A$5:$D$105,MATCH($S32,[1]ค่าเสื่อมสิ่งปลูกสร้าง!$A$5:$A$105,0),MATCH($M32,[1]ค่าเสื่อมสิ่งปลูกสร้าง!$A$3:$D$3))</f>
        <v>60</v>
      </c>
      <c r="U32" s="65">
        <f t="shared" si="2"/>
        <v>268000</v>
      </c>
      <c r="V32" s="65">
        <f t="shared" si="9"/>
        <v>273000</v>
      </c>
      <c r="W32" s="69">
        <f t="shared" si="4"/>
        <v>273000</v>
      </c>
      <c r="X32" s="66">
        <v>10000000</v>
      </c>
      <c r="Y32" s="69">
        <f>IFERROR(IF($W32-$X32&lt;0,0,$W32-$X32),"")</f>
        <v>0</v>
      </c>
      <c r="Z32" s="67"/>
      <c r="AA32" s="65">
        <f t="shared" si="5"/>
        <v>0</v>
      </c>
      <c r="AB32" s="65"/>
      <c r="AC32" s="65" t="s">
        <v>93</v>
      </c>
      <c r="AD32" s="65" t="s">
        <v>93</v>
      </c>
    </row>
    <row r="33" spans="1:30" ht="21">
      <c r="A33" s="65" t="s">
        <v>94</v>
      </c>
      <c r="B33" s="65" t="s">
        <v>38</v>
      </c>
      <c r="C33" s="65">
        <v>233</v>
      </c>
      <c r="D33" s="65" t="s">
        <v>57</v>
      </c>
      <c r="E33" s="65" t="s">
        <v>44</v>
      </c>
      <c r="F33" s="65" t="s">
        <v>95</v>
      </c>
      <c r="G33" s="66" t="s">
        <v>37</v>
      </c>
      <c r="H33" s="65">
        <f t="shared" ref="H33:H94" si="10">IFERROR($D33*400+$E33*100+$F33,"")</f>
        <v>2043</v>
      </c>
      <c r="I33" s="65" t="s">
        <v>53</v>
      </c>
      <c r="J33" s="65">
        <f t="shared" si="0"/>
        <v>408600</v>
      </c>
      <c r="K33" s="65"/>
      <c r="L33" s="66"/>
      <c r="M33" s="66"/>
      <c r="N33" s="66" t="s">
        <v>40</v>
      </c>
      <c r="O33" s="67"/>
      <c r="P33" s="68"/>
      <c r="Q33" s="65">
        <f t="array" ref="Q33">INDEX([1]ราคาสิ่งปลูกสร้าง!$D$6:$CC$47,MATCH($L33,[1]ราคาสิ่งปลูกสร้าง!$B$6:$B$45,0),MATCH($O$4,[1]ราคาสิ่งปลูกสร้าง!$D$5:$CC$5,0))</f>
        <v>0</v>
      </c>
      <c r="R33" s="65">
        <f t="shared" si="1"/>
        <v>0</v>
      </c>
      <c r="S33" s="66"/>
      <c r="T33" s="65">
        <f t="array" ref="T33">INDEX([1]ค่าเสื่อมสิ่งปลูกสร้าง!$A$5:$D$105,MATCH($S33,[1]ค่าเสื่อมสิ่งปลูกสร้าง!$A$5:$A$105,0),MATCH($M33,[1]ค่าเสื่อมสิ่งปลูกสร้าง!$A$3:$D$3))</f>
        <v>0</v>
      </c>
      <c r="U33" s="65">
        <f t="shared" si="2"/>
        <v>0</v>
      </c>
      <c r="V33" s="65">
        <f t="shared" si="9"/>
        <v>408600</v>
      </c>
      <c r="W33" s="69">
        <f t="shared" si="4"/>
        <v>0</v>
      </c>
      <c r="X33" s="66"/>
      <c r="Y33" s="69">
        <f>V33</f>
        <v>408600</v>
      </c>
      <c r="Z33" s="67" t="s">
        <v>41</v>
      </c>
      <c r="AA33" s="65">
        <f t="shared" si="5"/>
        <v>40.86</v>
      </c>
      <c r="AB33" s="65"/>
      <c r="AC33" s="65" t="s">
        <v>96</v>
      </c>
      <c r="AD33" s="65" t="s">
        <v>40</v>
      </c>
    </row>
    <row r="34" spans="1:30" ht="21">
      <c r="A34" s="65" t="s">
        <v>97</v>
      </c>
      <c r="B34" s="65" t="s">
        <v>38</v>
      </c>
      <c r="C34" s="65">
        <v>235</v>
      </c>
      <c r="D34" s="65" t="s">
        <v>37</v>
      </c>
      <c r="E34" s="65" t="s">
        <v>37</v>
      </c>
      <c r="F34" s="65" t="s">
        <v>98</v>
      </c>
      <c r="G34" s="66" t="s">
        <v>37</v>
      </c>
      <c r="H34" s="65">
        <f t="shared" si="10"/>
        <v>558</v>
      </c>
      <c r="I34" s="65" t="s">
        <v>53</v>
      </c>
      <c r="J34" s="65">
        <f t="shared" si="0"/>
        <v>111600</v>
      </c>
      <c r="K34" s="65"/>
      <c r="L34" s="66"/>
      <c r="M34" s="66"/>
      <c r="N34" s="66" t="s">
        <v>40</v>
      </c>
      <c r="O34" s="67"/>
      <c r="P34" s="68"/>
      <c r="Q34" s="65">
        <f t="array" ref="Q34">INDEX([1]ราคาสิ่งปลูกสร้าง!$D$6:$CC$47,MATCH($L34,[1]ราคาสิ่งปลูกสร้าง!$B$6:$B$45,0),MATCH($O$4,[1]ราคาสิ่งปลูกสร้าง!$D$5:$CC$5,0))</f>
        <v>0</v>
      </c>
      <c r="R34" s="65">
        <f t="shared" si="1"/>
        <v>0</v>
      </c>
      <c r="S34" s="66"/>
      <c r="T34" s="65">
        <f t="array" ref="T34">INDEX([1]ค่าเสื่อมสิ่งปลูกสร้าง!$A$5:$D$105,MATCH($S34,[1]ค่าเสื่อมสิ่งปลูกสร้าง!$A$5:$A$105,0),MATCH($M34,[1]ค่าเสื่อมสิ่งปลูกสร้าง!$A$3:$D$3))</f>
        <v>0</v>
      </c>
      <c r="U34" s="65">
        <f t="shared" si="2"/>
        <v>0</v>
      </c>
      <c r="V34" s="65">
        <f t="shared" si="9"/>
        <v>111600</v>
      </c>
      <c r="W34" s="69">
        <f t="shared" si="4"/>
        <v>0</v>
      </c>
      <c r="X34" s="66"/>
      <c r="Y34" s="69">
        <f>V34</f>
        <v>111600</v>
      </c>
      <c r="Z34" s="67" t="s">
        <v>41</v>
      </c>
      <c r="AA34" s="65">
        <f t="shared" si="5"/>
        <v>11.16</v>
      </c>
      <c r="AB34" s="65"/>
      <c r="AC34" s="65" t="s">
        <v>93</v>
      </c>
      <c r="AD34" s="65" t="s">
        <v>40</v>
      </c>
    </row>
    <row r="35" spans="1:30" ht="21">
      <c r="A35" s="65">
        <v>20</v>
      </c>
      <c r="B35" s="65" t="s">
        <v>38</v>
      </c>
      <c r="C35" s="65">
        <v>236</v>
      </c>
      <c r="D35" s="65" t="s">
        <v>55</v>
      </c>
      <c r="E35" s="65" t="s">
        <v>43</v>
      </c>
      <c r="F35" s="65" t="s">
        <v>91</v>
      </c>
      <c r="G35" s="66" t="s">
        <v>37</v>
      </c>
      <c r="H35" s="65">
        <f t="shared" si="10"/>
        <v>1840</v>
      </c>
      <c r="I35" s="65" t="s">
        <v>53</v>
      </c>
      <c r="J35" s="65">
        <f t="shared" si="0"/>
        <v>368000</v>
      </c>
      <c r="K35" s="65"/>
      <c r="L35" s="66"/>
      <c r="M35" s="66"/>
      <c r="N35" s="66" t="s">
        <v>40</v>
      </c>
      <c r="O35" s="67"/>
      <c r="P35" s="68"/>
      <c r="Q35" s="65">
        <f t="array" ref="Q35">INDEX([1]ราคาสิ่งปลูกสร้าง!$D$6:$CC$47,MATCH($L35,[1]ราคาสิ่งปลูกสร้าง!$B$6:$B$45,0),MATCH($O$4,[1]ราคาสิ่งปลูกสร้าง!$D$5:$CC$5,0))</f>
        <v>0</v>
      </c>
      <c r="R35" s="65">
        <f t="shared" si="1"/>
        <v>0</v>
      </c>
      <c r="S35" s="66"/>
      <c r="T35" s="65">
        <f t="array" ref="T35">INDEX([1]ค่าเสื่อมสิ่งปลูกสร้าง!$A$5:$D$105,MATCH($S35,[1]ค่าเสื่อมสิ่งปลูกสร้าง!$A$5:$A$105,0),MATCH($M35,[1]ค่าเสื่อมสิ่งปลูกสร้าง!$A$3:$D$3))</f>
        <v>0</v>
      </c>
      <c r="U35" s="65">
        <f t="shared" si="2"/>
        <v>0</v>
      </c>
      <c r="V35" s="65">
        <f t="shared" si="9"/>
        <v>368000</v>
      </c>
      <c r="W35" s="69">
        <f t="shared" si="4"/>
        <v>0</v>
      </c>
      <c r="X35" s="66"/>
      <c r="Y35" s="69">
        <f>V35</f>
        <v>368000</v>
      </c>
      <c r="Z35" s="67" t="s">
        <v>41</v>
      </c>
      <c r="AA35" s="65">
        <f t="shared" si="5"/>
        <v>36.800000000000004</v>
      </c>
      <c r="AB35" s="65"/>
      <c r="AC35" s="65" t="s">
        <v>93</v>
      </c>
      <c r="AD35" s="65" t="s">
        <v>40</v>
      </c>
    </row>
    <row r="36" spans="1:30" ht="21">
      <c r="A36" s="65">
        <v>21</v>
      </c>
      <c r="B36" s="65" t="s">
        <v>38</v>
      </c>
      <c r="C36" s="65">
        <v>318</v>
      </c>
      <c r="D36" s="65" t="s">
        <v>55</v>
      </c>
      <c r="E36" s="65" t="s">
        <v>37</v>
      </c>
      <c r="F36" s="65" t="s">
        <v>88</v>
      </c>
      <c r="G36" s="66" t="s">
        <v>37</v>
      </c>
      <c r="H36" s="65">
        <f t="shared" si="10"/>
        <v>1700</v>
      </c>
      <c r="I36" s="65" t="s">
        <v>53</v>
      </c>
      <c r="J36" s="65">
        <f t="shared" si="0"/>
        <v>340000</v>
      </c>
      <c r="K36" s="65"/>
      <c r="L36" s="66"/>
      <c r="M36" s="66"/>
      <c r="N36" s="66" t="s">
        <v>40</v>
      </c>
      <c r="O36" s="67"/>
      <c r="P36" s="68"/>
      <c r="Q36" s="65">
        <f t="array" ref="Q36">INDEX([1]ราคาสิ่งปลูกสร้าง!$D$6:$CC$47,MATCH($L36,[1]ราคาสิ่งปลูกสร้าง!$B$6:$B$45,0),MATCH($O$4,[1]ราคาสิ่งปลูกสร้าง!$D$5:$CC$5,0))</f>
        <v>0</v>
      </c>
      <c r="R36" s="65">
        <f t="shared" si="1"/>
        <v>0</v>
      </c>
      <c r="S36" s="66"/>
      <c r="T36" s="65">
        <f t="array" ref="T36">INDEX([1]ค่าเสื่อมสิ่งปลูกสร้าง!$A$5:$D$105,MATCH($S36,[1]ค่าเสื่อมสิ่งปลูกสร้าง!$A$5:$A$105,0),MATCH($M36,[1]ค่าเสื่อมสิ่งปลูกสร้าง!$A$3:$D$3))</f>
        <v>0</v>
      </c>
      <c r="U36" s="65">
        <f t="shared" si="2"/>
        <v>0</v>
      </c>
      <c r="V36" s="65">
        <f t="shared" si="9"/>
        <v>340000</v>
      </c>
      <c r="W36" s="69">
        <f t="shared" si="4"/>
        <v>0</v>
      </c>
      <c r="X36" s="66"/>
      <c r="Y36" s="69">
        <f>V36</f>
        <v>340000</v>
      </c>
      <c r="Z36" s="67" t="s">
        <v>41</v>
      </c>
      <c r="AA36" s="65">
        <f t="shared" si="5"/>
        <v>34</v>
      </c>
      <c r="AB36" s="65"/>
      <c r="AC36" s="65" t="s">
        <v>99</v>
      </c>
      <c r="AD36" s="65" t="s">
        <v>40</v>
      </c>
    </row>
    <row r="37" spans="1:30" ht="21">
      <c r="A37" s="65">
        <v>22</v>
      </c>
      <c r="B37" s="65" t="s">
        <v>38</v>
      </c>
      <c r="C37" s="65">
        <v>344</v>
      </c>
      <c r="D37" s="65" t="s">
        <v>100</v>
      </c>
      <c r="E37" s="65" t="s">
        <v>43</v>
      </c>
      <c r="F37" s="65" t="s">
        <v>101</v>
      </c>
      <c r="G37" s="66">
        <v>1</v>
      </c>
      <c r="H37" s="65" t="s">
        <v>102</v>
      </c>
      <c r="I37" s="65" t="s">
        <v>53</v>
      </c>
      <c r="J37" s="65">
        <f t="shared" si="0"/>
        <v>2601400</v>
      </c>
      <c r="K37" s="65"/>
      <c r="L37" s="66"/>
      <c r="M37" s="66"/>
      <c r="N37" s="66" t="s">
        <v>40</v>
      </c>
      <c r="O37" s="67"/>
      <c r="P37" s="68"/>
      <c r="Q37" s="65">
        <f t="array" ref="Q37">INDEX([1]ราคาสิ่งปลูกสร้าง!$D$6:$CC$47,MATCH($L37,[1]ราคาสิ่งปลูกสร้าง!$B$6:$B$45,0),MATCH($O$4,[1]ราคาสิ่งปลูกสร้าง!$D$5:$CC$5,0))</f>
        <v>0</v>
      </c>
      <c r="R37" s="65">
        <f t="shared" si="1"/>
        <v>0</v>
      </c>
      <c r="S37" s="66"/>
      <c r="T37" s="65">
        <f t="array" ref="T37">INDEX([1]ค่าเสื่อมสิ่งปลูกสร้าง!$A$5:$D$105,MATCH($S37,[1]ค่าเสื่อมสิ่งปลูกสร้าง!$A$5:$A$105,0),MATCH($M37,[1]ค่าเสื่อมสิ่งปลูกสร้าง!$A$3:$D$3))</f>
        <v>0</v>
      </c>
      <c r="U37" s="65">
        <f t="shared" si="2"/>
        <v>0</v>
      </c>
      <c r="V37" s="65">
        <f t="shared" si="9"/>
        <v>2601400</v>
      </c>
      <c r="W37" s="69">
        <f t="shared" si="4"/>
        <v>0</v>
      </c>
      <c r="X37" s="66"/>
      <c r="Y37" s="69">
        <f>V37</f>
        <v>2601400</v>
      </c>
      <c r="Z37" s="67" t="s">
        <v>41</v>
      </c>
      <c r="AA37" s="65">
        <f t="shared" si="5"/>
        <v>260.14</v>
      </c>
      <c r="AB37" s="65"/>
      <c r="AC37" s="65" t="s">
        <v>103</v>
      </c>
      <c r="AD37" s="65" t="s">
        <v>40</v>
      </c>
    </row>
    <row r="38" spans="1:30" ht="21">
      <c r="A38" s="65"/>
      <c r="B38" s="65" t="s">
        <v>38</v>
      </c>
      <c r="C38" s="65">
        <v>344</v>
      </c>
      <c r="D38" s="65"/>
      <c r="E38" s="65"/>
      <c r="F38" s="65"/>
      <c r="G38" s="66">
        <v>2</v>
      </c>
      <c r="H38" s="65" t="s">
        <v>49</v>
      </c>
      <c r="I38" s="65" t="s">
        <v>53</v>
      </c>
      <c r="J38" s="65">
        <f t="shared" si="0"/>
        <v>5000</v>
      </c>
      <c r="K38" s="65">
        <v>1</v>
      </c>
      <c r="L38" s="66" t="s">
        <v>50</v>
      </c>
      <c r="M38" s="66" t="s">
        <v>51</v>
      </c>
      <c r="N38" s="66" t="s">
        <v>43</v>
      </c>
      <c r="O38" s="67">
        <v>100</v>
      </c>
      <c r="P38" s="68">
        <v>100</v>
      </c>
      <c r="Q38" s="65">
        <f t="array" ref="Q38">INDEX([1]ราคาสิ่งปลูกสร้าง!$D$6:$CC$47,MATCH($L38,[1]ราคาสิ่งปลูกสร้าง!$B$6:$B$45,0),MATCH($O$4,[1]ราคาสิ่งปลูกสร้าง!$D$5:$CC$5,0))</f>
        <v>6700</v>
      </c>
      <c r="R38" s="65">
        <f t="shared" si="1"/>
        <v>670000</v>
      </c>
      <c r="S38" s="66">
        <v>15</v>
      </c>
      <c r="T38" s="65">
        <f t="array" ref="T38">INDEX([1]ค่าเสื่อมสิ่งปลูกสร้าง!$A$5:$D$105,MATCH($S38,[1]ค่าเสื่อมสิ่งปลูกสร้าง!$A$5:$A$105,0),MATCH($M38,[1]ค่าเสื่อมสิ่งปลูกสร้าง!$A$3:$D$3))</f>
        <v>20</v>
      </c>
      <c r="U38" s="65">
        <f t="shared" si="2"/>
        <v>536000</v>
      </c>
      <c r="V38" s="65">
        <f t="shared" si="9"/>
        <v>541000</v>
      </c>
      <c r="W38" s="69">
        <f t="shared" si="4"/>
        <v>541000</v>
      </c>
      <c r="X38" s="66">
        <v>10000000</v>
      </c>
      <c r="Y38" s="69">
        <f>IFERROR(IF($W38-$X38&lt;0,0,$W38-$X38),"")</f>
        <v>0</v>
      </c>
      <c r="Z38" s="67"/>
      <c r="AA38" s="65">
        <f t="shared" si="5"/>
        <v>0</v>
      </c>
      <c r="AB38" s="65"/>
      <c r="AC38" s="65" t="s">
        <v>103</v>
      </c>
      <c r="AD38" s="65" t="s">
        <v>103</v>
      </c>
    </row>
    <row r="39" spans="1:30" ht="21">
      <c r="A39" s="65" t="s">
        <v>104</v>
      </c>
      <c r="B39" s="65" t="s">
        <v>38</v>
      </c>
      <c r="C39" s="65">
        <v>357</v>
      </c>
      <c r="D39" s="65" t="s">
        <v>90</v>
      </c>
      <c r="E39" s="65" t="s">
        <v>52</v>
      </c>
      <c r="F39" s="65" t="s">
        <v>105</v>
      </c>
      <c r="G39" s="66">
        <v>1</v>
      </c>
      <c r="H39" s="65" t="s">
        <v>106</v>
      </c>
      <c r="I39" s="65" t="s">
        <v>53</v>
      </c>
      <c r="J39" s="65">
        <f t="shared" si="0"/>
        <v>1420200</v>
      </c>
      <c r="K39" s="65"/>
      <c r="L39" s="66"/>
      <c r="M39" s="66"/>
      <c r="N39" s="66" t="s">
        <v>40</v>
      </c>
      <c r="O39" s="67"/>
      <c r="P39" s="68"/>
      <c r="Q39" s="65">
        <f t="array" ref="Q39">INDEX([1]ราคาสิ่งปลูกสร้าง!$D$6:$CC$47,MATCH($L39,[1]ราคาสิ่งปลูกสร้าง!$B$6:$B$45,0),MATCH($O$4,[1]ราคาสิ่งปลูกสร้าง!$D$5:$CC$5,0))</f>
        <v>0</v>
      </c>
      <c r="R39" s="65">
        <f t="shared" si="1"/>
        <v>0</v>
      </c>
      <c r="S39" s="66"/>
      <c r="T39" s="65">
        <f t="array" ref="T39">INDEX([1]ค่าเสื่อมสิ่งปลูกสร้าง!$A$5:$D$105,MATCH($S39,[1]ค่าเสื่อมสิ่งปลูกสร้าง!$A$5:$A$105,0),MATCH($M39,[1]ค่าเสื่อมสิ่งปลูกสร้าง!$A$3:$D$3))</f>
        <v>0</v>
      </c>
      <c r="U39" s="65">
        <f t="shared" si="2"/>
        <v>0</v>
      </c>
      <c r="V39" s="65">
        <f t="shared" si="9"/>
        <v>1420200</v>
      </c>
      <c r="W39" s="69">
        <f t="shared" si="4"/>
        <v>0</v>
      </c>
      <c r="X39" s="66"/>
      <c r="Y39" s="69">
        <f>V39</f>
        <v>1420200</v>
      </c>
      <c r="Z39" s="67" t="s">
        <v>41</v>
      </c>
      <c r="AA39" s="65">
        <f t="shared" si="5"/>
        <v>142.02000000000001</v>
      </c>
      <c r="AB39" s="65"/>
      <c r="AC39" s="65" t="s">
        <v>107</v>
      </c>
      <c r="AD39" s="65" t="s">
        <v>40</v>
      </c>
    </row>
    <row r="40" spans="1:30" ht="21">
      <c r="A40" s="65"/>
      <c r="B40" s="65" t="s">
        <v>38</v>
      </c>
      <c r="C40" s="65">
        <v>357</v>
      </c>
      <c r="D40" s="65"/>
      <c r="E40" s="65"/>
      <c r="F40" s="65"/>
      <c r="G40" s="66">
        <v>2</v>
      </c>
      <c r="H40" s="65" t="s">
        <v>49</v>
      </c>
      <c r="I40" s="65" t="s">
        <v>53</v>
      </c>
      <c r="J40" s="65">
        <f t="shared" si="0"/>
        <v>5000</v>
      </c>
      <c r="K40" s="65">
        <v>1</v>
      </c>
      <c r="L40" s="66" t="s">
        <v>50</v>
      </c>
      <c r="M40" s="66" t="s">
        <v>51</v>
      </c>
      <c r="N40" s="66" t="s">
        <v>43</v>
      </c>
      <c r="O40" s="67">
        <v>100</v>
      </c>
      <c r="P40" s="68">
        <v>100</v>
      </c>
      <c r="Q40" s="65">
        <f t="array" ref="Q40">INDEX([1]ราคาสิ่งปลูกสร้าง!$D$6:$CC$47,MATCH($L40,[1]ราคาสิ่งปลูกสร้าง!$B$6:$B$45,0),MATCH($O$4,[1]ราคาสิ่งปลูกสร้าง!$D$5:$CC$5,0))</f>
        <v>6700</v>
      </c>
      <c r="R40" s="65">
        <f t="shared" si="1"/>
        <v>670000</v>
      </c>
      <c r="S40" s="66">
        <v>56</v>
      </c>
      <c r="T40" s="65">
        <f t="array" ref="T40">INDEX([1]ค่าเสื่อมสิ่งปลูกสร้าง!$A$5:$D$105,MATCH($S40,[1]ค่าเสื่อมสิ่งปลูกสร้าง!$A$5:$A$105,0),MATCH($M40,[1]ค่าเสื่อมสิ่งปลูกสร้าง!$A$3:$D$3))</f>
        <v>76</v>
      </c>
      <c r="U40" s="65">
        <f t="shared" si="2"/>
        <v>160800</v>
      </c>
      <c r="V40" s="65">
        <f t="shared" si="9"/>
        <v>165800</v>
      </c>
      <c r="W40" s="69">
        <f t="shared" si="4"/>
        <v>165800</v>
      </c>
      <c r="X40" s="66">
        <v>10000000</v>
      </c>
      <c r="Y40" s="69">
        <f>IFERROR(IF($W40-$X40&lt;0,0,$W40-$X40),"")</f>
        <v>0</v>
      </c>
      <c r="Z40" s="67"/>
      <c r="AA40" s="65">
        <f t="shared" si="5"/>
        <v>0</v>
      </c>
      <c r="AB40" s="65"/>
      <c r="AC40" s="65" t="s">
        <v>107</v>
      </c>
      <c r="AD40" s="65" t="s">
        <v>107</v>
      </c>
    </row>
    <row r="41" spans="1:30" ht="21">
      <c r="A41" s="65" t="s">
        <v>108</v>
      </c>
      <c r="B41" s="65" t="s">
        <v>38</v>
      </c>
      <c r="C41" s="65">
        <v>361</v>
      </c>
      <c r="D41" s="65" t="s">
        <v>43</v>
      </c>
      <c r="E41" s="65" t="s">
        <v>52</v>
      </c>
      <c r="F41" s="65" t="s">
        <v>109</v>
      </c>
      <c r="G41" s="66" t="s">
        <v>37</v>
      </c>
      <c r="H41" s="65">
        <f t="shared" ref="H41:H102" si="11">IFERROR($D41*400+$E41*100+$F41,"")</f>
        <v>1173</v>
      </c>
      <c r="I41" s="65" t="s">
        <v>39</v>
      </c>
      <c r="J41" s="65">
        <f t="shared" si="0"/>
        <v>469200</v>
      </c>
      <c r="K41" s="65"/>
      <c r="L41" s="66"/>
      <c r="M41" s="66"/>
      <c r="N41" s="66" t="s">
        <v>40</v>
      </c>
      <c r="O41" s="67"/>
      <c r="P41" s="68"/>
      <c r="Q41" s="65">
        <f t="array" ref="Q41">INDEX([1]ราคาสิ่งปลูกสร้าง!$D$6:$CC$47,MATCH($L41,[1]ราคาสิ่งปลูกสร้าง!$B$6:$B$45,0),MATCH($O$4,[1]ราคาสิ่งปลูกสร้าง!$D$5:$CC$5,0))</f>
        <v>0</v>
      </c>
      <c r="R41" s="65">
        <f t="shared" si="1"/>
        <v>0</v>
      </c>
      <c r="S41" s="66"/>
      <c r="T41" s="65">
        <f t="array" ref="T41">INDEX([1]ค่าเสื่อมสิ่งปลูกสร้าง!$A$5:$D$105,MATCH($S41,[1]ค่าเสื่อมสิ่งปลูกสร้าง!$A$5:$A$105,0),MATCH($M41,[1]ค่าเสื่อมสิ่งปลูกสร้าง!$A$3:$D$3))</f>
        <v>0</v>
      </c>
      <c r="U41" s="65">
        <f t="shared" si="2"/>
        <v>0</v>
      </c>
      <c r="V41" s="65">
        <f t="shared" si="9"/>
        <v>469200</v>
      </c>
      <c r="W41" s="69">
        <f t="shared" si="4"/>
        <v>0</v>
      </c>
      <c r="X41" s="66"/>
      <c r="Y41" s="69">
        <f>V41</f>
        <v>469200</v>
      </c>
      <c r="Z41" s="67" t="s">
        <v>41</v>
      </c>
      <c r="AA41" s="65">
        <f t="shared" si="5"/>
        <v>46.92</v>
      </c>
      <c r="AB41" s="65"/>
      <c r="AC41" s="65" t="s">
        <v>110</v>
      </c>
      <c r="AD41" s="65" t="s">
        <v>40</v>
      </c>
    </row>
    <row r="42" spans="1:30" ht="21">
      <c r="A42" s="65" t="s">
        <v>49</v>
      </c>
      <c r="B42" s="65" t="s">
        <v>38</v>
      </c>
      <c r="C42" s="65">
        <v>363</v>
      </c>
      <c r="D42" s="65" t="s">
        <v>57</v>
      </c>
      <c r="E42" s="65" t="s">
        <v>52</v>
      </c>
      <c r="F42" s="65" t="s">
        <v>45</v>
      </c>
      <c r="G42" s="66" t="s">
        <v>55</v>
      </c>
      <c r="H42" s="65">
        <f t="shared" si="11"/>
        <v>2306</v>
      </c>
      <c r="I42" s="65" t="s">
        <v>53</v>
      </c>
      <c r="J42" s="65">
        <f t="shared" si="0"/>
        <v>461200</v>
      </c>
      <c r="K42" s="65"/>
      <c r="L42" s="66"/>
      <c r="M42" s="66"/>
      <c r="N42" s="66" t="s">
        <v>40</v>
      </c>
      <c r="O42" s="67"/>
      <c r="P42" s="68"/>
      <c r="Q42" s="65">
        <f t="array" ref="Q42">INDEX([1]ราคาสิ่งปลูกสร้าง!$D$6:$CC$47,MATCH($L42,[1]ราคาสิ่งปลูกสร้าง!$B$6:$B$45,0),MATCH($O$4,[1]ราคาสิ่งปลูกสร้าง!$D$5:$CC$5,0))</f>
        <v>0</v>
      </c>
      <c r="R42" s="65">
        <f t="shared" si="1"/>
        <v>0</v>
      </c>
      <c r="S42" s="66"/>
      <c r="T42" s="65">
        <f t="array" ref="T42">INDEX([1]ค่าเสื่อมสิ่งปลูกสร้าง!$A$5:$D$105,MATCH($S42,[1]ค่าเสื่อมสิ่งปลูกสร้าง!$A$5:$A$105,0),MATCH($M42,[1]ค่าเสื่อมสิ่งปลูกสร้าง!$A$3:$D$3))</f>
        <v>0</v>
      </c>
      <c r="U42" s="65">
        <f t="shared" si="2"/>
        <v>0</v>
      </c>
      <c r="V42" s="65">
        <f t="shared" si="9"/>
        <v>461200</v>
      </c>
      <c r="W42" s="69">
        <f t="shared" si="4"/>
        <v>0</v>
      </c>
      <c r="X42" s="66"/>
      <c r="Y42" s="69">
        <f>V42</f>
        <v>461200</v>
      </c>
      <c r="Z42" s="67" t="s">
        <v>111</v>
      </c>
      <c r="AA42" s="65">
        <f t="shared" si="5"/>
        <v>1383.6000000000001</v>
      </c>
      <c r="AB42" s="65"/>
      <c r="AC42" s="65" t="s">
        <v>112</v>
      </c>
      <c r="AD42" s="65" t="s">
        <v>40</v>
      </c>
    </row>
    <row r="43" spans="1:30" ht="21">
      <c r="A43" s="65" t="s">
        <v>113</v>
      </c>
      <c r="B43" s="65" t="s">
        <v>38</v>
      </c>
      <c r="C43" s="65">
        <v>373</v>
      </c>
      <c r="D43" s="65" t="s">
        <v>52</v>
      </c>
      <c r="E43" s="65" t="s">
        <v>43</v>
      </c>
      <c r="F43" s="65" t="s">
        <v>91</v>
      </c>
      <c r="G43" s="66" t="s">
        <v>37</v>
      </c>
      <c r="H43" s="65" t="s">
        <v>114</v>
      </c>
      <c r="I43" s="65" t="s">
        <v>53</v>
      </c>
      <c r="J43" s="65">
        <f t="shared" si="0"/>
        <v>282000</v>
      </c>
      <c r="K43" s="65"/>
      <c r="L43" s="66"/>
      <c r="M43" s="66"/>
      <c r="N43" s="66" t="s">
        <v>40</v>
      </c>
      <c r="O43" s="67"/>
      <c r="P43" s="68"/>
      <c r="Q43" s="65">
        <f t="array" ref="Q43">INDEX([1]ราคาสิ่งปลูกสร้าง!$D$6:$CC$47,MATCH($L43,[1]ราคาสิ่งปลูกสร้าง!$B$6:$B$45,0),MATCH($O$4,[1]ราคาสิ่งปลูกสร้าง!$D$5:$CC$5,0))</f>
        <v>0</v>
      </c>
      <c r="R43" s="65">
        <f t="shared" si="1"/>
        <v>0</v>
      </c>
      <c r="S43" s="66"/>
      <c r="T43" s="65">
        <f t="array" ref="T43">INDEX([1]ค่าเสื่อมสิ่งปลูกสร้าง!$A$5:$D$105,MATCH($S43,[1]ค่าเสื่อมสิ่งปลูกสร้าง!$A$5:$A$105,0),MATCH($M43,[1]ค่าเสื่อมสิ่งปลูกสร้าง!$A$3:$D$3))</f>
        <v>0</v>
      </c>
      <c r="U43" s="65">
        <f t="shared" si="2"/>
        <v>0</v>
      </c>
      <c r="V43" s="65">
        <f t="shared" si="9"/>
        <v>282000</v>
      </c>
      <c r="W43" s="69">
        <f t="shared" si="4"/>
        <v>0</v>
      </c>
      <c r="X43" s="66"/>
      <c r="Y43" s="69">
        <f>V43</f>
        <v>282000</v>
      </c>
      <c r="Z43" s="67" t="s">
        <v>41</v>
      </c>
      <c r="AA43" s="65">
        <f t="shared" si="5"/>
        <v>28.200000000000003</v>
      </c>
      <c r="AB43" s="65"/>
      <c r="AC43" s="65" t="s">
        <v>115</v>
      </c>
      <c r="AD43" s="65" t="s">
        <v>40</v>
      </c>
    </row>
    <row r="44" spans="1:30" ht="21">
      <c r="A44" s="65"/>
      <c r="B44" s="65" t="s">
        <v>38</v>
      </c>
      <c r="C44" s="65">
        <v>373</v>
      </c>
      <c r="D44" s="65"/>
      <c r="E44" s="65"/>
      <c r="F44" s="65"/>
      <c r="G44" s="66">
        <v>2</v>
      </c>
      <c r="H44" s="65" t="s">
        <v>116</v>
      </c>
      <c r="I44" s="65" t="s">
        <v>53</v>
      </c>
      <c r="J44" s="65">
        <f t="shared" si="0"/>
        <v>6000</v>
      </c>
      <c r="K44" s="65">
        <v>1</v>
      </c>
      <c r="L44" s="66" t="s">
        <v>50</v>
      </c>
      <c r="M44" s="66" t="s">
        <v>51</v>
      </c>
      <c r="N44" s="66" t="s">
        <v>43</v>
      </c>
      <c r="O44" s="67">
        <v>120</v>
      </c>
      <c r="P44" s="68">
        <v>100</v>
      </c>
      <c r="Q44" s="65">
        <f t="array" ref="Q44">INDEX([1]ราคาสิ่งปลูกสร้าง!$D$6:$CC$47,MATCH($L44,[1]ราคาสิ่งปลูกสร้าง!$B$6:$B$45,0),MATCH($O$4,[1]ราคาสิ่งปลูกสร้าง!$D$5:$CC$5,0))</f>
        <v>6700</v>
      </c>
      <c r="R44" s="65">
        <f t="shared" si="1"/>
        <v>804000</v>
      </c>
      <c r="S44" s="66"/>
      <c r="T44" s="65">
        <f t="array" ref="T44">INDEX([1]ค่าเสื่อมสิ่งปลูกสร้าง!$A$5:$D$105,MATCH($S44,[1]ค่าเสื่อมสิ่งปลูกสร้าง!$A$5:$A$105,0),MATCH($M44,[1]ค่าเสื่อมสิ่งปลูกสร้าง!$A$3:$D$3))</f>
        <v>0</v>
      </c>
      <c r="U44" s="65">
        <f t="shared" si="2"/>
        <v>804000</v>
      </c>
      <c r="V44" s="65">
        <f t="shared" si="9"/>
        <v>810000</v>
      </c>
      <c r="W44" s="69">
        <f t="shared" si="4"/>
        <v>810000</v>
      </c>
      <c r="X44" s="66">
        <v>10000000</v>
      </c>
      <c r="Y44" s="69">
        <f>IFERROR(IF($W44-$X44&lt;0,0,$W44-$X44),"")</f>
        <v>0</v>
      </c>
      <c r="Z44" s="67"/>
      <c r="AA44" s="65">
        <f t="shared" si="5"/>
        <v>0</v>
      </c>
      <c r="AB44" s="65"/>
      <c r="AC44" s="65" t="s">
        <v>115</v>
      </c>
      <c r="AD44" s="65" t="s">
        <v>115</v>
      </c>
    </row>
    <row r="45" spans="1:30" ht="21">
      <c r="A45" s="65" t="s">
        <v>117</v>
      </c>
      <c r="B45" s="65" t="s">
        <v>38</v>
      </c>
      <c r="C45" s="65">
        <v>378</v>
      </c>
      <c r="D45" s="65" t="s">
        <v>44</v>
      </c>
      <c r="E45" s="65" t="s">
        <v>52</v>
      </c>
      <c r="F45" s="65" t="s">
        <v>118</v>
      </c>
      <c r="G45" s="66" t="s">
        <v>37</v>
      </c>
      <c r="H45" s="65">
        <f t="shared" ref="H45:H106" si="12">IFERROR($D45*400+$E45*100+$F45,"")</f>
        <v>327</v>
      </c>
      <c r="I45" s="65" t="s">
        <v>53</v>
      </c>
      <c r="J45" s="65">
        <f t="shared" si="0"/>
        <v>65400</v>
      </c>
      <c r="K45" s="65"/>
      <c r="L45" s="66"/>
      <c r="M45" s="66"/>
      <c r="N45" s="66" t="s">
        <v>40</v>
      </c>
      <c r="O45" s="67"/>
      <c r="P45" s="68"/>
      <c r="Q45" s="65">
        <f t="array" ref="Q45">INDEX([1]ราคาสิ่งปลูกสร้าง!$D$6:$CC$47,MATCH($L45,[1]ราคาสิ่งปลูกสร้าง!$B$6:$B$45,0),MATCH($O$4,[1]ราคาสิ่งปลูกสร้าง!$D$5:$CC$5,0))</f>
        <v>0</v>
      </c>
      <c r="R45" s="65">
        <f t="shared" si="1"/>
        <v>0</v>
      </c>
      <c r="S45" s="66"/>
      <c r="T45" s="65">
        <f t="array" ref="T45">INDEX([1]ค่าเสื่อมสิ่งปลูกสร้าง!$A$5:$D$105,MATCH($S45,[1]ค่าเสื่อมสิ่งปลูกสร้าง!$A$5:$A$105,0),MATCH($M45,[1]ค่าเสื่อมสิ่งปลูกสร้าง!$A$3:$D$3))</f>
        <v>0</v>
      </c>
      <c r="U45" s="65">
        <f t="shared" si="2"/>
        <v>0</v>
      </c>
      <c r="V45" s="65">
        <f t="shared" si="9"/>
        <v>65400</v>
      </c>
      <c r="W45" s="69">
        <f t="shared" si="4"/>
        <v>0</v>
      </c>
      <c r="X45" s="66"/>
      <c r="Y45" s="69">
        <f>V45</f>
        <v>65400</v>
      </c>
      <c r="Z45" s="67" t="s">
        <v>41</v>
      </c>
      <c r="AA45" s="65">
        <f t="shared" si="5"/>
        <v>6.54</v>
      </c>
      <c r="AB45" s="65"/>
      <c r="AC45" s="65" t="s">
        <v>119</v>
      </c>
      <c r="AD45" s="65" t="s">
        <v>40</v>
      </c>
    </row>
    <row r="46" spans="1:30" ht="21">
      <c r="A46" s="65" t="s">
        <v>120</v>
      </c>
      <c r="B46" s="65" t="s">
        <v>38</v>
      </c>
      <c r="C46" s="65">
        <v>387</v>
      </c>
      <c r="D46" s="65" t="s">
        <v>66</v>
      </c>
      <c r="E46" s="65" t="s">
        <v>37</v>
      </c>
      <c r="F46" s="65" t="s">
        <v>45</v>
      </c>
      <c r="G46" s="66" t="s">
        <v>37</v>
      </c>
      <c r="H46" s="65">
        <f t="shared" si="12"/>
        <v>3706</v>
      </c>
      <c r="I46" s="65" t="s">
        <v>53</v>
      </c>
      <c r="J46" s="65">
        <f t="shared" si="0"/>
        <v>741200</v>
      </c>
      <c r="K46" s="65"/>
      <c r="L46" s="66"/>
      <c r="M46" s="66"/>
      <c r="N46" s="66" t="s">
        <v>40</v>
      </c>
      <c r="O46" s="67"/>
      <c r="P46" s="68"/>
      <c r="Q46" s="65">
        <f t="array" ref="Q46">INDEX([1]ราคาสิ่งปลูกสร้าง!$D$6:$CC$47,MATCH($L46,[1]ราคาสิ่งปลูกสร้าง!$B$6:$B$45,0),MATCH($O$4,[1]ราคาสิ่งปลูกสร้าง!$D$5:$CC$5,0))</f>
        <v>0</v>
      </c>
      <c r="R46" s="65">
        <f t="shared" si="1"/>
        <v>0</v>
      </c>
      <c r="S46" s="66"/>
      <c r="T46" s="65">
        <f t="array" ref="T46">INDEX([1]ค่าเสื่อมสิ่งปลูกสร้าง!$A$5:$D$105,MATCH($S46,[1]ค่าเสื่อมสิ่งปลูกสร้าง!$A$5:$A$105,0),MATCH($M46,[1]ค่าเสื่อมสิ่งปลูกสร้าง!$A$3:$D$3))</f>
        <v>0</v>
      </c>
      <c r="U46" s="65">
        <f t="shared" si="2"/>
        <v>0</v>
      </c>
      <c r="V46" s="65">
        <f t="shared" si="9"/>
        <v>741200</v>
      </c>
      <c r="W46" s="69">
        <f t="shared" si="4"/>
        <v>0</v>
      </c>
      <c r="X46" s="66"/>
      <c r="Y46" s="69">
        <f>V46</f>
        <v>741200</v>
      </c>
      <c r="Z46" s="67" t="s">
        <v>41</v>
      </c>
      <c r="AA46" s="65">
        <f t="shared" si="5"/>
        <v>74.12</v>
      </c>
      <c r="AB46" s="65"/>
      <c r="AC46" s="65" t="s">
        <v>121</v>
      </c>
      <c r="AD46" s="65" t="s">
        <v>40</v>
      </c>
    </row>
    <row r="47" spans="1:30" ht="21">
      <c r="A47" s="65" t="s">
        <v>122</v>
      </c>
      <c r="B47" s="65" t="s">
        <v>38</v>
      </c>
      <c r="C47" s="65">
        <v>373</v>
      </c>
      <c r="D47" s="65">
        <v>13</v>
      </c>
      <c r="E47" s="65">
        <v>2</v>
      </c>
      <c r="F47" s="65">
        <v>40</v>
      </c>
      <c r="G47" s="66" t="s">
        <v>37</v>
      </c>
      <c r="H47" s="65">
        <f t="shared" si="12"/>
        <v>5440</v>
      </c>
      <c r="I47" s="65" t="s">
        <v>53</v>
      </c>
      <c r="J47" s="65">
        <f t="shared" si="0"/>
        <v>1088000</v>
      </c>
      <c r="K47" s="65"/>
      <c r="L47" s="66"/>
      <c r="M47" s="66"/>
      <c r="N47" s="66" t="s">
        <v>40</v>
      </c>
      <c r="O47" s="67"/>
      <c r="P47" s="68"/>
      <c r="Q47" s="65">
        <f t="array" ref="Q47">INDEX([1]ราคาสิ่งปลูกสร้าง!$D$6:$CC$47,MATCH($L47,[1]ราคาสิ่งปลูกสร้าง!$B$6:$B$45,0),MATCH($O$4,[1]ราคาสิ่งปลูกสร้าง!$D$5:$CC$5,0))</f>
        <v>0</v>
      </c>
      <c r="R47" s="65">
        <f t="shared" si="1"/>
        <v>0</v>
      </c>
      <c r="S47" s="66"/>
      <c r="T47" s="65">
        <f t="array" ref="T47">INDEX([1]ค่าเสื่อมสิ่งปลูกสร้าง!$A$5:$D$105,MATCH($S47,[1]ค่าเสื่อมสิ่งปลูกสร้าง!$A$5:$A$105,0),MATCH($M47,[1]ค่าเสื่อมสิ่งปลูกสร้าง!$A$3:$D$3))</f>
        <v>0</v>
      </c>
      <c r="U47" s="65">
        <f t="shared" si="2"/>
        <v>0</v>
      </c>
      <c r="V47" s="65">
        <f t="shared" si="9"/>
        <v>1088000</v>
      </c>
      <c r="W47" s="69">
        <f t="shared" si="4"/>
        <v>0</v>
      </c>
      <c r="X47" s="66"/>
      <c r="Y47" s="69">
        <f>V47</f>
        <v>1088000</v>
      </c>
      <c r="Z47" s="67" t="s">
        <v>41</v>
      </c>
      <c r="AA47" s="65">
        <f t="shared" si="5"/>
        <v>108.80000000000001</v>
      </c>
      <c r="AB47" s="65"/>
      <c r="AC47" s="65" t="s">
        <v>123</v>
      </c>
      <c r="AD47" s="65" t="s">
        <v>40</v>
      </c>
    </row>
    <row r="48" spans="1:30" ht="21">
      <c r="A48" s="65" t="s">
        <v>116</v>
      </c>
      <c r="B48" s="65" t="s">
        <v>38</v>
      </c>
      <c r="C48" s="65">
        <v>405</v>
      </c>
      <c r="D48" s="65" t="s">
        <v>68</v>
      </c>
      <c r="E48" s="65" t="s">
        <v>37</v>
      </c>
      <c r="F48" s="65" t="s">
        <v>124</v>
      </c>
      <c r="G48" s="66" t="s">
        <v>37</v>
      </c>
      <c r="H48" s="65">
        <f t="shared" si="12"/>
        <v>4160</v>
      </c>
      <c r="I48" s="65" t="s">
        <v>53</v>
      </c>
      <c r="J48" s="65">
        <f t="shared" si="0"/>
        <v>832000</v>
      </c>
      <c r="K48" s="65"/>
      <c r="L48" s="66"/>
      <c r="M48" s="66"/>
      <c r="N48" s="66" t="s">
        <v>40</v>
      </c>
      <c r="O48" s="67"/>
      <c r="P48" s="68"/>
      <c r="Q48" s="65">
        <f t="array" ref="Q48">INDEX([1]ราคาสิ่งปลูกสร้าง!$D$6:$CC$47,MATCH($L48,[1]ราคาสิ่งปลูกสร้าง!$B$6:$B$45,0),MATCH($O$4,[1]ราคาสิ่งปลูกสร้าง!$D$5:$CC$5,0))</f>
        <v>0</v>
      </c>
      <c r="R48" s="65">
        <f t="shared" si="1"/>
        <v>0</v>
      </c>
      <c r="S48" s="66"/>
      <c r="T48" s="65">
        <f t="array" ref="T48">INDEX([1]ค่าเสื่อมสิ่งปลูกสร้าง!$A$5:$D$105,MATCH($S48,[1]ค่าเสื่อมสิ่งปลูกสร้าง!$A$5:$A$105,0),MATCH($M48,[1]ค่าเสื่อมสิ่งปลูกสร้าง!$A$3:$D$3))</f>
        <v>0</v>
      </c>
      <c r="U48" s="65">
        <f t="shared" si="2"/>
        <v>0</v>
      </c>
      <c r="V48" s="65">
        <f t="shared" si="9"/>
        <v>832000</v>
      </c>
      <c r="W48" s="69">
        <f t="shared" si="4"/>
        <v>0</v>
      </c>
      <c r="X48" s="66"/>
      <c r="Y48" s="69">
        <f>V48</f>
        <v>832000</v>
      </c>
      <c r="Z48" s="67" t="s">
        <v>41</v>
      </c>
      <c r="AA48" s="65">
        <f t="shared" si="5"/>
        <v>83.2</v>
      </c>
      <c r="AB48" s="65"/>
      <c r="AC48" s="65" t="s">
        <v>125</v>
      </c>
      <c r="AD48" s="65" t="s">
        <v>40</v>
      </c>
    </row>
    <row r="49" spans="1:30" ht="21">
      <c r="A49" s="65" t="s">
        <v>126</v>
      </c>
      <c r="B49" s="65" t="s">
        <v>38</v>
      </c>
      <c r="C49" s="65">
        <v>409</v>
      </c>
      <c r="D49" s="65" t="s">
        <v>55</v>
      </c>
      <c r="E49" s="65" t="s">
        <v>43</v>
      </c>
      <c r="F49" s="65" t="s">
        <v>127</v>
      </c>
      <c r="G49" s="66">
        <v>1</v>
      </c>
      <c r="H49" s="65" t="s">
        <v>128</v>
      </c>
      <c r="I49" s="65" t="s">
        <v>39</v>
      </c>
      <c r="J49" s="65">
        <f t="shared" si="0"/>
        <v>722000</v>
      </c>
      <c r="K49" s="65"/>
      <c r="L49" s="66"/>
      <c r="M49" s="66"/>
      <c r="N49" s="66" t="s">
        <v>40</v>
      </c>
      <c r="O49" s="67"/>
      <c r="P49" s="68"/>
      <c r="Q49" s="65">
        <f t="array" ref="Q49">INDEX([1]ราคาสิ่งปลูกสร้าง!$D$6:$CC$47,MATCH($L49,[1]ราคาสิ่งปลูกสร้าง!$B$6:$B$45,0),MATCH($O$4,[1]ราคาสิ่งปลูกสร้าง!$D$5:$CC$5,0))</f>
        <v>0</v>
      </c>
      <c r="R49" s="65">
        <f t="shared" si="1"/>
        <v>0</v>
      </c>
      <c r="S49" s="66"/>
      <c r="T49" s="65">
        <f t="array" ref="T49">INDEX([1]ค่าเสื่อมสิ่งปลูกสร้าง!$A$5:$D$105,MATCH($S49,[1]ค่าเสื่อมสิ่งปลูกสร้าง!$A$5:$A$105,0),MATCH($M49,[1]ค่าเสื่อมสิ่งปลูกสร้าง!$A$3:$D$3))</f>
        <v>0</v>
      </c>
      <c r="U49" s="65">
        <f t="shared" si="2"/>
        <v>0</v>
      </c>
      <c r="V49" s="65">
        <f t="shared" si="9"/>
        <v>722000</v>
      </c>
      <c r="W49" s="69">
        <f t="shared" si="4"/>
        <v>0</v>
      </c>
      <c r="X49" s="66"/>
      <c r="Y49" s="69">
        <f>V49</f>
        <v>722000</v>
      </c>
      <c r="Z49" s="67" t="s">
        <v>41</v>
      </c>
      <c r="AA49" s="65">
        <f t="shared" si="5"/>
        <v>72.2</v>
      </c>
      <c r="AB49" s="65"/>
      <c r="AC49" s="65" t="s">
        <v>129</v>
      </c>
      <c r="AD49" s="65" t="s">
        <v>40</v>
      </c>
    </row>
    <row r="50" spans="1:30" ht="21">
      <c r="A50" s="65"/>
      <c r="B50" s="65" t="s">
        <v>38</v>
      </c>
      <c r="C50" s="65">
        <v>409</v>
      </c>
      <c r="D50" s="65"/>
      <c r="E50" s="65"/>
      <c r="F50" s="65"/>
      <c r="G50" s="66">
        <v>2</v>
      </c>
      <c r="H50" s="65" t="s">
        <v>49</v>
      </c>
      <c r="I50" s="65" t="s">
        <v>39</v>
      </c>
      <c r="J50" s="65">
        <f t="shared" si="0"/>
        <v>10000</v>
      </c>
      <c r="K50" s="65">
        <v>1</v>
      </c>
      <c r="L50" s="66" t="s">
        <v>50</v>
      </c>
      <c r="M50" s="66" t="s">
        <v>130</v>
      </c>
      <c r="N50" s="66" t="s">
        <v>43</v>
      </c>
      <c r="O50" s="67">
        <v>100</v>
      </c>
      <c r="P50" s="68">
        <v>100</v>
      </c>
      <c r="Q50" s="65">
        <f t="array" ref="Q50">INDEX([1]ราคาสิ่งปลูกสร้าง!$D$6:$CC$47,MATCH($L50,[1]ราคาสิ่งปลูกสร้าง!$B$6:$B$45,0),MATCH($O$4,[1]ราคาสิ่งปลูกสร้าง!$D$5:$CC$5,0))</f>
        <v>6700</v>
      </c>
      <c r="R50" s="65">
        <f t="shared" si="1"/>
        <v>670000</v>
      </c>
      <c r="S50" s="66">
        <v>41</v>
      </c>
      <c r="T50" s="65">
        <f t="array" ref="T50">INDEX([1]ค่าเสื่อมสิ่งปลูกสร้าง!$A$5:$D$105,MATCH($S50,[1]ค่าเสื่อมสิ่งปลูกสร้าง!$A$5:$A$105,0),MATCH($M50,[1]ค่าเสื่อมสิ่งปลูกสร้าง!$A$3:$D$3))</f>
        <v>85</v>
      </c>
      <c r="U50" s="65">
        <f t="shared" si="2"/>
        <v>100500</v>
      </c>
      <c r="V50" s="65">
        <f t="shared" si="9"/>
        <v>110500</v>
      </c>
      <c r="W50" s="69">
        <f t="shared" si="4"/>
        <v>110500</v>
      </c>
      <c r="X50" s="66">
        <v>10000000</v>
      </c>
      <c r="Y50" s="69">
        <f>IFERROR(IF($W50-$X50&lt;0,0,$W50-$X50),"")</f>
        <v>0</v>
      </c>
      <c r="Z50" s="67"/>
      <c r="AA50" s="65">
        <f t="shared" si="5"/>
        <v>0</v>
      </c>
      <c r="AB50" s="65"/>
      <c r="AC50" s="65" t="s">
        <v>129</v>
      </c>
      <c r="AD50" s="65" t="s">
        <v>129</v>
      </c>
    </row>
    <row r="51" spans="1:30" ht="21">
      <c r="A51" s="65" t="s">
        <v>100</v>
      </c>
      <c r="B51" s="65" t="s">
        <v>38</v>
      </c>
      <c r="C51" s="65">
        <v>462</v>
      </c>
      <c r="D51" s="65" t="s">
        <v>55</v>
      </c>
      <c r="E51" s="65" t="s">
        <v>43</v>
      </c>
      <c r="F51" s="65" t="s">
        <v>45</v>
      </c>
      <c r="G51" s="66" t="s">
        <v>37</v>
      </c>
      <c r="H51" s="65">
        <f t="shared" ref="H51:H112" si="13">IFERROR($D51*400+$E51*100+$F51,"")</f>
        <v>1806</v>
      </c>
      <c r="I51" s="65" t="s">
        <v>53</v>
      </c>
      <c r="J51" s="65">
        <f t="shared" si="0"/>
        <v>361200</v>
      </c>
      <c r="K51" s="65"/>
      <c r="L51" s="66"/>
      <c r="M51" s="66"/>
      <c r="N51" s="66" t="s">
        <v>40</v>
      </c>
      <c r="O51" s="67"/>
      <c r="P51" s="68"/>
      <c r="Q51" s="65">
        <f t="array" ref="Q51">INDEX([1]ราคาสิ่งปลูกสร้าง!$D$6:$CC$47,MATCH($L51,[1]ราคาสิ่งปลูกสร้าง!$B$6:$B$45,0),MATCH($O$4,[1]ราคาสิ่งปลูกสร้าง!$D$5:$CC$5,0))</f>
        <v>0</v>
      </c>
      <c r="R51" s="65">
        <f t="shared" si="1"/>
        <v>0</v>
      </c>
      <c r="S51" s="66"/>
      <c r="T51" s="65">
        <f t="array" ref="T51">INDEX([1]ค่าเสื่อมสิ่งปลูกสร้าง!$A$5:$D$105,MATCH($S51,[1]ค่าเสื่อมสิ่งปลูกสร้าง!$A$5:$A$105,0),MATCH($M51,[1]ค่าเสื่อมสิ่งปลูกสร้าง!$A$3:$D$3))</f>
        <v>0</v>
      </c>
      <c r="U51" s="65">
        <f t="shared" si="2"/>
        <v>0</v>
      </c>
      <c r="V51" s="65">
        <f t="shared" si="9"/>
        <v>361200</v>
      </c>
      <c r="W51" s="69">
        <f t="shared" si="4"/>
        <v>0</v>
      </c>
      <c r="X51" s="66"/>
      <c r="Y51" s="69">
        <f>V51</f>
        <v>361200</v>
      </c>
      <c r="Z51" s="67" t="s">
        <v>41</v>
      </c>
      <c r="AA51" s="65">
        <f t="shared" si="5"/>
        <v>36.120000000000005</v>
      </c>
      <c r="AB51" s="65"/>
      <c r="AC51" s="65" t="s">
        <v>131</v>
      </c>
      <c r="AD51" s="65" t="s">
        <v>40</v>
      </c>
    </row>
    <row r="52" spans="1:30" ht="21">
      <c r="A52" s="65" t="s">
        <v>132</v>
      </c>
      <c r="B52" s="65" t="s">
        <v>38</v>
      </c>
      <c r="C52" s="65">
        <v>467</v>
      </c>
      <c r="D52" s="65" t="s">
        <v>52</v>
      </c>
      <c r="E52" s="65" t="s">
        <v>43</v>
      </c>
      <c r="F52" s="65" t="s">
        <v>133</v>
      </c>
      <c r="G52" s="66" t="s">
        <v>37</v>
      </c>
      <c r="H52" s="65">
        <f t="shared" si="13"/>
        <v>1410</v>
      </c>
      <c r="I52" s="65" t="s">
        <v>53</v>
      </c>
      <c r="J52" s="65">
        <f t="shared" si="0"/>
        <v>282000</v>
      </c>
      <c r="K52" s="65"/>
      <c r="L52" s="66"/>
      <c r="M52" s="66"/>
      <c r="N52" s="66" t="s">
        <v>40</v>
      </c>
      <c r="O52" s="67"/>
      <c r="P52" s="68"/>
      <c r="Q52" s="65">
        <f t="array" ref="Q52">INDEX([1]ราคาสิ่งปลูกสร้าง!$D$6:$CC$47,MATCH($L52,[1]ราคาสิ่งปลูกสร้าง!$B$6:$B$45,0),MATCH($O$4,[1]ราคาสิ่งปลูกสร้าง!$D$5:$CC$5,0))</f>
        <v>0</v>
      </c>
      <c r="R52" s="65">
        <f t="shared" si="1"/>
        <v>0</v>
      </c>
      <c r="S52" s="66"/>
      <c r="T52" s="65">
        <f t="array" ref="T52">INDEX([1]ค่าเสื่อมสิ่งปลูกสร้าง!$A$5:$D$105,MATCH($S52,[1]ค่าเสื่อมสิ่งปลูกสร้าง!$A$5:$A$105,0),MATCH($M52,[1]ค่าเสื่อมสิ่งปลูกสร้าง!$A$3:$D$3))</f>
        <v>0</v>
      </c>
      <c r="U52" s="65">
        <f t="shared" si="2"/>
        <v>0</v>
      </c>
      <c r="V52" s="65">
        <f t="shared" si="9"/>
        <v>282000</v>
      </c>
      <c r="W52" s="69">
        <f t="shared" si="4"/>
        <v>0</v>
      </c>
      <c r="X52" s="66"/>
      <c r="Y52" s="69">
        <f t="shared" ref="Y52:Y60" si="14">V52</f>
        <v>282000</v>
      </c>
      <c r="Z52" s="67" t="s">
        <v>41</v>
      </c>
      <c r="AA52" s="65">
        <f t="shared" si="5"/>
        <v>28.200000000000003</v>
      </c>
      <c r="AB52" s="65"/>
      <c r="AC52" s="65" t="s">
        <v>134</v>
      </c>
      <c r="AD52" s="65" t="s">
        <v>40</v>
      </c>
    </row>
    <row r="53" spans="1:30" ht="21">
      <c r="A53" s="65" t="s">
        <v>135</v>
      </c>
      <c r="B53" s="65" t="s">
        <v>38</v>
      </c>
      <c r="C53" s="65">
        <v>469</v>
      </c>
      <c r="D53" s="65" t="s">
        <v>55</v>
      </c>
      <c r="E53" s="65" t="s">
        <v>52</v>
      </c>
      <c r="F53" s="65" t="s">
        <v>105</v>
      </c>
      <c r="G53" s="66">
        <v>1</v>
      </c>
      <c r="H53" s="65">
        <f t="shared" si="13"/>
        <v>1926</v>
      </c>
      <c r="I53" s="65" t="s">
        <v>136</v>
      </c>
      <c r="J53" s="65">
        <f t="shared" si="0"/>
        <v>192600</v>
      </c>
      <c r="K53" s="65"/>
      <c r="L53" s="66"/>
      <c r="M53" s="66"/>
      <c r="N53" s="66" t="s">
        <v>40</v>
      </c>
      <c r="O53" s="67"/>
      <c r="P53" s="68"/>
      <c r="Q53" s="65">
        <f t="array" ref="Q53">INDEX([1]ราคาสิ่งปลูกสร้าง!$D$6:$CC$47,MATCH($L53,[1]ราคาสิ่งปลูกสร้าง!$B$6:$B$45,0),MATCH($O$4,[1]ราคาสิ่งปลูกสร้าง!$D$5:$CC$5,0))</f>
        <v>0</v>
      </c>
      <c r="R53" s="65">
        <f t="shared" si="1"/>
        <v>0</v>
      </c>
      <c r="S53" s="66"/>
      <c r="T53" s="65">
        <f t="array" ref="T53">INDEX([1]ค่าเสื่อมสิ่งปลูกสร้าง!$A$5:$D$105,MATCH($S53,[1]ค่าเสื่อมสิ่งปลูกสร้าง!$A$5:$A$105,0),MATCH($M53,[1]ค่าเสื่อมสิ่งปลูกสร้าง!$A$3:$D$3))</f>
        <v>0</v>
      </c>
      <c r="U53" s="65">
        <f t="shared" si="2"/>
        <v>0</v>
      </c>
      <c r="V53" s="65">
        <f t="shared" si="9"/>
        <v>192600</v>
      </c>
      <c r="W53" s="69">
        <f t="shared" si="4"/>
        <v>0</v>
      </c>
      <c r="X53" s="66"/>
      <c r="Y53" s="69">
        <f t="shared" si="14"/>
        <v>192600</v>
      </c>
      <c r="Z53" s="67" t="s">
        <v>111</v>
      </c>
      <c r="AA53" s="65">
        <f t="shared" si="5"/>
        <v>577.80000000000007</v>
      </c>
      <c r="AB53" s="65"/>
      <c r="AC53" s="65" t="s">
        <v>137</v>
      </c>
      <c r="AD53" s="65" t="s">
        <v>40</v>
      </c>
    </row>
    <row r="54" spans="1:30" ht="21">
      <c r="A54" s="65" t="s">
        <v>138</v>
      </c>
      <c r="B54" s="65" t="s">
        <v>38</v>
      </c>
      <c r="C54" s="65">
        <v>471</v>
      </c>
      <c r="D54" s="65" t="s">
        <v>83</v>
      </c>
      <c r="E54" s="65" t="s">
        <v>37</v>
      </c>
      <c r="F54" s="65" t="s">
        <v>91</v>
      </c>
      <c r="G54" s="66" t="s">
        <v>37</v>
      </c>
      <c r="H54" s="65">
        <f t="shared" si="13"/>
        <v>6140</v>
      </c>
      <c r="I54" s="65" t="s">
        <v>136</v>
      </c>
      <c r="J54" s="65">
        <f t="shared" si="0"/>
        <v>614000</v>
      </c>
      <c r="K54" s="65"/>
      <c r="L54" s="66"/>
      <c r="M54" s="66"/>
      <c r="N54" s="66" t="s">
        <v>40</v>
      </c>
      <c r="O54" s="67"/>
      <c r="P54" s="68"/>
      <c r="Q54" s="65">
        <f t="array" ref="Q54">INDEX([1]ราคาสิ่งปลูกสร้าง!$D$6:$CC$47,MATCH($L54,[1]ราคาสิ่งปลูกสร้าง!$B$6:$B$45,0),MATCH($O$4,[1]ราคาสิ่งปลูกสร้าง!$D$5:$CC$5,0))</f>
        <v>0</v>
      </c>
      <c r="R54" s="65">
        <f t="shared" si="1"/>
        <v>0</v>
      </c>
      <c r="S54" s="66"/>
      <c r="T54" s="65">
        <f t="array" ref="T54">INDEX([1]ค่าเสื่อมสิ่งปลูกสร้าง!$A$5:$D$105,MATCH($S54,[1]ค่าเสื่อมสิ่งปลูกสร้าง!$A$5:$A$105,0),MATCH($M54,[1]ค่าเสื่อมสิ่งปลูกสร้าง!$A$3:$D$3))</f>
        <v>0</v>
      </c>
      <c r="U54" s="65">
        <f t="shared" si="2"/>
        <v>0</v>
      </c>
      <c r="V54" s="65">
        <f t="shared" si="9"/>
        <v>614000</v>
      </c>
      <c r="W54" s="69">
        <f t="shared" si="4"/>
        <v>0</v>
      </c>
      <c r="X54" s="66"/>
      <c r="Y54" s="69">
        <f t="shared" si="14"/>
        <v>614000</v>
      </c>
      <c r="Z54" s="67" t="s">
        <v>111</v>
      </c>
      <c r="AA54" s="65">
        <f t="shared" si="5"/>
        <v>1842</v>
      </c>
      <c r="AB54" s="65"/>
      <c r="AC54" s="65" t="s">
        <v>137</v>
      </c>
      <c r="AD54" s="65" t="s">
        <v>40</v>
      </c>
    </row>
    <row r="55" spans="1:30" ht="21">
      <c r="A55" s="65" t="s">
        <v>139</v>
      </c>
      <c r="B55" s="65" t="s">
        <v>38</v>
      </c>
      <c r="C55" s="65">
        <v>488</v>
      </c>
      <c r="D55" s="65" t="s">
        <v>37</v>
      </c>
      <c r="E55" s="65" t="s">
        <v>44</v>
      </c>
      <c r="F55" s="65" t="s">
        <v>124</v>
      </c>
      <c r="G55" s="66" t="s">
        <v>37</v>
      </c>
      <c r="H55" s="65">
        <f t="shared" si="13"/>
        <v>460</v>
      </c>
      <c r="I55" s="65" t="s">
        <v>136</v>
      </c>
      <c r="J55" s="65">
        <f t="shared" si="0"/>
        <v>46000</v>
      </c>
      <c r="K55" s="65"/>
      <c r="L55" s="66"/>
      <c r="M55" s="66"/>
      <c r="N55" s="66" t="s">
        <v>40</v>
      </c>
      <c r="O55" s="67"/>
      <c r="P55" s="68"/>
      <c r="Q55" s="65">
        <f t="array" ref="Q55">INDEX([1]ราคาสิ่งปลูกสร้าง!$D$6:$CC$47,MATCH($L55,[1]ราคาสิ่งปลูกสร้าง!$B$6:$B$45,0),MATCH($O$4,[1]ราคาสิ่งปลูกสร้าง!$D$5:$CC$5,0))</f>
        <v>0</v>
      </c>
      <c r="R55" s="65">
        <f t="shared" si="1"/>
        <v>0</v>
      </c>
      <c r="S55" s="66"/>
      <c r="T55" s="65">
        <f t="array" ref="T55">INDEX([1]ค่าเสื่อมสิ่งปลูกสร้าง!$A$5:$D$105,MATCH($S55,[1]ค่าเสื่อมสิ่งปลูกสร้าง!$A$5:$A$105,0),MATCH($M55,[1]ค่าเสื่อมสิ่งปลูกสร้าง!$A$3:$D$3))</f>
        <v>0</v>
      </c>
      <c r="U55" s="65">
        <f t="shared" si="2"/>
        <v>0</v>
      </c>
      <c r="V55" s="65">
        <f t="shared" si="9"/>
        <v>46000</v>
      </c>
      <c r="W55" s="69">
        <f t="shared" si="4"/>
        <v>0</v>
      </c>
      <c r="X55" s="66"/>
      <c r="Y55" s="69">
        <f t="shared" si="14"/>
        <v>46000</v>
      </c>
      <c r="Z55" s="67" t="s">
        <v>41</v>
      </c>
      <c r="AA55" s="65">
        <f t="shared" si="5"/>
        <v>4.6000000000000005</v>
      </c>
      <c r="AB55" s="65"/>
      <c r="AC55" s="65" t="s">
        <v>140</v>
      </c>
      <c r="AD55" s="65" t="s">
        <v>40</v>
      </c>
    </row>
    <row r="56" spans="1:30" ht="21">
      <c r="A56" s="65" t="s">
        <v>141</v>
      </c>
      <c r="B56" s="65" t="s">
        <v>38</v>
      </c>
      <c r="C56" s="65">
        <v>502</v>
      </c>
      <c r="D56" s="65" t="s">
        <v>58</v>
      </c>
      <c r="E56" s="65" t="s">
        <v>44</v>
      </c>
      <c r="F56" s="65" t="s">
        <v>73</v>
      </c>
      <c r="G56" s="66" t="s">
        <v>37</v>
      </c>
      <c r="H56" s="65">
        <f t="shared" si="13"/>
        <v>2413</v>
      </c>
      <c r="I56" s="65" t="s">
        <v>136</v>
      </c>
      <c r="J56" s="65">
        <f t="shared" si="0"/>
        <v>241300</v>
      </c>
      <c r="K56" s="65"/>
      <c r="L56" s="66"/>
      <c r="M56" s="66"/>
      <c r="N56" s="66" t="s">
        <v>40</v>
      </c>
      <c r="O56" s="67"/>
      <c r="P56" s="68"/>
      <c r="Q56" s="65">
        <f t="array" ref="Q56">INDEX([1]ราคาสิ่งปลูกสร้าง!$D$6:$CC$47,MATCH($L56,[1]ราคาสิ่งปลูกสร้าง!$B$6:$B$45,0),MATCH($O$4,[1]ราคาสิ่งปลูกสร้าง!$D$5:$CC$5,0))</f>
        <v>0</v>
      </c>
      <c r="R56" s="65">
        <f t="shared" si="1"/>
        <v>0</v>
      </c>
      <c r="S56" s="66"/>
      <c r="T56" s="65">
        <f t="array" ref="T56">INDEX([1]ค่าเสื่อมสิ่งปลูกสร้าง!$A$5:$D$105,MATCH($S56,[1]ค่าเสื่อมสิ่งปลูกสร้าง!$A$5:$A$105,0),MATCH($M56,[1]ค่าเสื่อมสิ่งปลูกสร้าง!$A$3:$D$3))</f>
        <v>0</v>
      </c>
      <c r="U56" s="65">
        <f t="shared" si="2"/>
        <v>0</v>
      </c>
      <c r="V56" s="65">
        <f t="shared" si="9"/>
        <v>241300</v>
      </c>
      <c r="W56" s="69">
        <f t="shared" si="4"/>
        <v>0</v>
      </c>
      <c r="X56" s="66"/>
      <c r="Y56" s="69">
        <f t="shared" si="14"/>
        <v>241300</v>
      </c>
      <c r="Z56" s="67" t="s">
        <v>111</v>
      </c>
      <c r="AA56" s="65">
        <f t="shared" si="5"/>
        <v>723.9</v>
      </c>
      <c r="AB56" s="65"/>
      <c r="AC56" s="65" t="s">
        <v>137</v>
      </c>
      <c r="AD56" s="65" t="s">
        <v>40</v>
      </c>
    </row>
    <row r="57" spans="1:30" ht="21">
      <c r="A57" s="65" t="s">
        <v>142</v>
      </c>
      <c r="B57" s="65" t="s">
        <v>38</v>
      </c>
      <c r="C57" s="65">
        <v>503</v>
      </c>
      <c r="D57" s="65" t="s">
        <v>43</v>
      </c>
      <c r="E57" s="65" t="s">
        <v>43</v>
      </c>
      <c r="F57" s="65" t="s">
        <v>105</v>
      </c>
      <c r="G57" s="66" t="s">
        <v>37</v>
      </c>
      <c r="H57" s="65">
        <f t="shared" si="13"/>
        <v>1026</v>
      </c>
      <c r="I57" s="65" t="s">
        <v>136</v>
      </c>
      <c r="J57" s="65">
        <f t="shared" si="0"/>
        <v>102600</v>
      </c>
      <c r="K57" s="65"/>
      <c r="L57" s="66"/>
      <c r="M57" s="66"/>
      <c r="N57" s="66" t="s">
        <v>40</v>
      </c>
      <c r="O57" s="67"/>
      <c r="P57" s="68"/>
      <c r="Q57" s="65">
        <f t="array" ref="Q57">INDEX([1]ราคาสิ่งปลูกสร้าง!$D$6:$CC$47,MATCH($L57,[1]ราคาสิ่งปลูกสร้าง!$B$6:$B$45,0),MATCH($O$4,[1]ราคาสิ่งปลูกสร้าง!$D$5:$CC$5,0))</f>
        <v>0</v>
      </c>
      <c r="R57" s="65">
        <f t="shared" si="1"/>
        <v>0</v>
      </c>
      <c r="S57" s="66"/>
      <c r="T57" s="65">
        <f t="array" ref="T57">INDEX([1]ค่าเสื่อมสิ่งปลูกสร้าง!$A$5:$D$105,MATCH($S57,[1]ค่าเสื่อมสิ่งปลูกสร้าง!$A$5:$A$105,0),MATCH($M57,[1]ค่าเสื่อมสิ่งปลูกสร้าง!$A$3:$D$3))</f>
        <v>0</v>
      </c>
      <c r="U57" s="65">
        <f t="shared" si="2"/>
        <v>0</v>
      </c>
      <c r="V57" s="65">
        <f t="shared" si="9"/>
        <v>102600</v>
      </c>
      <c r="W57" s="69">
        <f t="shared" si="4"/>
        <v>0</v>
      </c>
      <c r="X57" s="66"/>
      <c r="Y57" s="69">
        <f t="shared" si="14"/>
        <v>102600</v>
      </c>
      <c r="Z57" s="67" t="s">
        <v>111</v>
      </c>
      <c r="AA57" s="65">
        <f t="shared" si="5"/>
        <v>307.8</v>
      </c>
      <c r="AB57" s="65"/>
      <c r="AC57" s="65" t="s">
        <v>137</v>
      </c>
      <c r="AD57" s="65" t="s">
        <v>40</v>
      </c>
    </row>
    <row r="58" spans="1:30" ht="21">
      <c r="A58" s="65" t="s">
        <v>143</v>
      </c>
      <c r="B58" s="65" t="s">
        <v>38</v>
      </c>
      <c r="C58" s="65">
        <v>504</v>
      </c>
      <c r="D58" s="65" t="s">
        <v>37</v>
      </c>
      <c r="E58" s="65" t="s">
        <v>37</v>
      </c>
      <c r="F58" s="65" t="s">
        <v>59</v>
      </c>
      <c r="G58" s="66" t="s">
        <v>37</v>
      </c>
      <c r="H58" s="65">
        <f t="shared" si="13"/>
        <v>593</v>
      </c>
      <c r="I58" s="65" t="s">
        <v>136</v>
      </c>
      <c r="J58" s="65">
        <f t="shared" si="0"/>
        <v>59300</v>
      </c>
      <c r="K58" s="65"/>
      <c r="L58" s="66"/>
      <c r="M58" s="66"/>
      <c r="N58" s="66" t="s">
        <v>40</v>
      </c>
      <c r="O58" s="67"/>
      <c r="P58" s="68"/>
      <c r="Q58" s="65">
        <f t="array" ref="Q58">INDEX([1]ราคาสิ่งปลูกสร้าง!$D$6:$CC$47,MATCH($L58,[1]ราคาสิ่งปลูกสร้าง!$B$6:$B$45,0),MATCH($O$4,[1]ราคาสิ่งปลูกสร้าง!$D$5:$CC$5,0))</f>
        <v>0</v>
      </c>
      <c r="R58" s="65">
        <f t="shared" si="1"/>
        <v>0</v>
      </c>
      <c r="S58" s="66"/>
      <c r="T58" s="65">
        <f t="array" ref="T58">INDEX([1]ค่าเสื่อมสิ่งปลูกสร้าง!$A$5:$D$105,MATCH($S58,[1]ค่าเสื่อมสิ่งปลูกสร้าง!$A$5:$A$105,0),MATCH($M58,[1]ค่าเสื่อมสิ่งปลูกสร้าง!$A$3:$D$3))</f>
        <v>0</v>
      </c>
      <c r="U58" s="65">
        <f t="shared" si="2"/>
        <v>0</v>
      </c>
      <c r="V58" s="65">
        <f t="shared" si="9"/>
        <v>59300</v>
      </c>
      <c r="W58" s="69">
        <f t="shared" si="4"/>
        <v>0</v>
      </c>
      <c r="X58" s="66"/>
      <c r="Y58" s="69">
        <f t="shared" si="14"/>
        <v>59300</v>
      </c>
      <c r="Z58" s="67" t="s">
        <v>111</v>
      </c>
      <c r="AA58" s="65">
        <f t="shared" si="5"/>
        <v>177.9</v>
      </c>
      <c r="AB58" s="65"/>
      <c r="AC58" s="65" t="s">
        <v>137</v>
      </c>
      <c r="AD58" s="65" t="s">
        <v>40</v>
      </c>
    </row>
    <row r="59" spans="1:30" ht="21">
      <c r="A59" s="65" t="s">
        <v>144</v>
      </c>
      <c r="B59" s="65" t="s">
        <v>38</v>
      </c>
      <c r="C59" s="65">
        <v>505</v>
      </c>
      <c r="D59" s="65" t="s">
        <v>43</v>
      </c>
      <c r="E59" s="65" t="s">
        <v>43</v>
      </c>
      <c r="F59" s="65" t="s">
        <v>145</v>
      </c>
      <c r="G59" s="66" t="s">
        <v>37</v>
      </c>
      <c r="H59" s="65">
        <f t="shared" si="13"/>
        <v>1016</v>
      </c>
      <c r="I59" s="65" t="s">
        <v>136</v>
      </c>
      <c r="J59" s="65">
        <f t="shared" si="0"/>
        <v>101600</v>
      </c>
      <c r="K59" s="65"/>
      <c r="L59" s="66"/>
      <c r="M59" s="66"/>
      <c r="N59" s="66" t="s">
        <v>40</v>
      </c>
      <c r="O59" s="67"/>
      <c r="P59" s="68"/>
      <c r="Q59" s="65">
        <f t="array" ref="Q59">INDEX([1]ราคาสิ่งปลูกสร้าง!$D$6:$CC$47,MATCH($L59,[1]ราคาสิ่งปลูกสร้าง!$B$6:$B$45,0),MATCH($O$4,[1]ราคาสิ่งปลูกสร้าง!$D$5:$CC$5,0))</f>
        <v>0</v>
      </c>
      <c r="R59" s="65">
        <f t="shared" si="1"/>
        <v>0</v>
      </c>
      <c r="S59" s="66"/>
      <c r="T59" s="65">
        <f t="array" ref="T59">INDEX([1]ค่าเสื่อมสิ่งปลูกสร้าง!$A$5:$D$105,MATCH($S59,[1]ค่าเสื่อมสิ่งปลูกสร้าง!$A$5:$A$105,0),MATCH($M59,[1]ค่าเสื่อมสิ่งปลูกสร้าง!$A$3:$D$3))</f>
        <v>0</v>
      </c>
      <c r="U59" s="65">
        <f t="shared" si="2"/>
        <v>0</v>
      </c>
      <c r="V59" s="65">
        <f t="shared" si="9"/>
        <v>101600</v>
      </c>
      <c r="W59" s="69">
        <f t="shared" si="4"/>
        <v>0</v>
      </c>
      <c r="X59" s="66"/>
      <c r="Y59" s="69">
        <f t="shared" si="14"/>
        <v>101600</v>
      </c>
      <c r="Z59" s="67" t="s">
        <v>111</v>
      </c>
      <c r="AA59" s="65">
        <f t="shared" si="5"/>
        <v>304.8</v>
      </c>
      <c r="AB59" s="65"/>
      <c r="AC59" s="65" t="s">
        <v>137</v>
      </c>
      <c r="AD59" s="65" t="s">
        <v>40</v>
      </c>
    </row>
    <row r="60" spans="1:30" ht="21">
      <c r="A60" s="65" t="s">
        <v>146</v>
      </c>
      <c r="B60" s="65" t="s">
        <v>38</v>
      </c>
      <c r="C60" s="65">
        <v>550</v>
      </c>
      <c r="D60" s="65" t="s">
        <v>87</v>
      </c>
      <c r="E60" s="65" t="s">
        <v>43</v>
      </c>
      <c r="F60" s="65" t="s">
        <v>147</v>
      </c>
      <c r="G60" s="66">
        <v>1</v>
      </c>
      <c r="H60" s="65" t="s">
        <v>148</v>
      </c>
      <c r="I60" s="65" t="s">
        <v>53</v>
      </c>
      <c r="J60" s="65">
        <f t="shared" si="0"/>
        <v>1331000</v>
      </c>
      <c r="K60" s="65"/>
      <c r="L60" s="66"/>
      <c r="M60" s="66"/>
      <c r="N60" s="66" t="s">
        <v>40</v>
      </c>
      <c r="O60" s="67"/>
      <c r="P60" s="68"/>
      <c r="Q60" s="65">
        <f t="array" ref="Q60">INDEX([1]ราคาสิ่งปลูกสร้าง!$D$6:$CC$47,MATCH($L60,[1]ราคาสิ่งปลูกสร้าง!$B$6:$B$45,0),MATCH($O$4,[1]ราคาสิ่งปลูกสร้าง!$D$5:$CC$5,0))</f>
        <v>0</v>
      </c>
      <c r="R60" s="65">
        <f t="shared" si="1"/>
        <v>0</v>
      </c>
      <c r="S60" s="66"/>
      <c r="T60" s="65">
        <f t="array" ref="T60">INDEX([1]ค่าเสื่อมสิ่งปลูกสร้าง!$A$5:$D$105,MATCH($S60,[1]ค่าเสื่อมสิ่งปลูกสร้าง!$A$5:$A$105,0),MATCH($M60,[1]ค่าเสื่อมสิ่งปลูกสร้าง!$A$3:$D$3))</f>
        <v>0</v>
      </c>
      <c r="U60" s="65">
        <f t="shared" si="2"/>
        <v>0</v>
      </c>
      <c r="V60" s="65">
        <f t="shared" si="9"/>
        <v>1331000</v>
      </c>
      <c r="W60" s="69">
        <f t="shared" si="4"/>
        <v>0</v>
      </c>
      <c r="X60" s="66"/>
      <c r="Y60" s="69">
        <f t="shared" si="14"/>
        <v>1331000</v>
      </c>
      <c r="Z60" s="67" t="s">
        <v>41</v>
      </c>
      <c r="AA60" s="65">
        <f t="shared" si="5"/>
        <v>133.1</v>
      </c>
      <c r="AB60" s="65"/>
      <c r="AC60" s="65" t="s">
        <v>149</v>
      </c>
      <c r="AD60" s="65" t="s">
        <v>40</v>
      </c>
    </row>
    <row r="61" spans="1:30" ht="21">
      <c r="A61" s="65"/>
      <c r="B61" s="65" t="s">
        <v>38</v>
      </c>
      <c r="C61" s="65">
        <v>550</v>
      </c>
      <c r="D61" s="65"/>
      <c r="E61" s="65"/>
      <c r="F61" s="65"/>
      <c r="G61" s="66">
        <v>2</v>
      </c>
      <c r="H61" s="65" t="s">
        <v>49</v>
      </c>
      <c r="I61" s="65" t="s">
        <v>53</v>
      </c>
      <c r="J61" s="65">
        <f t="shared" si="0"/>
        <v>5000</v>
      </c>
      <c r="K61" s="65">
        <v>1</v>
      </c>
      <c r="L61" s="66" t="s">
        <v>50</v>
      </c>
      <c r="M61" s="66" t="s">
        <v>51</v>
      </c>
      <c r="N61" s="66" t="s">
        <v>43</v>
      </c>
      <c r="O61" s="67">
        <v>100</v>
      </c>
      <c r="P61" s="68">
        <v>100</v>
      </c>
      <c r="Q61" s="65">
        <f t="array" ref="Q61">INDEX([1]ราคาสิ่งปลูกสร้าง!$D$6:$CC$47,MATCH($L61,[1]ราคาสิ่งปลูกสร้าง!$B$6:$B$45,0),MATCH($O$4,[1]ราคาสิ่งปลูกสร้าง!$D$5:$CC$5,0))</f>
        <v>6700</v>
      </c>
      <c r="R61" s="65">
        <f t="shared" si="1"/>
        <v>670000</v>
      </c>
      <c r="S61" s="66">
        <v>71</v>
      </c>
      <c r="T61" s="65">
        <f t="array" ref="T61">INDEX([1]ค่าเสื่อมสิ่งปลูกสร้าง!$A$5:$D$105,MATCH($S61,[1]ค่าเสื่อมสิ่งปลูกสร้าง!$A$5:$A$105,0),MATCH($M61,[1]ค่าเสื่อมสิ่งปลูกสร้าง!$A$3:$D$3))</f>
        <v>76</v>
      </c>
      <c r="U61" s="65">
        <f t="shared" si="2"/>
        <v>160800</v>
      </c>
      <c r="V61" s="65">
        <f t="shared" si="9"/>
        <v>165800</v>
      </c>
      <c r="W61" s="69">
        <f t="shared" si="4"/>
        <v>165800</v>
      </c>
      <c r="X61" s="66">
        <v>10000000</v>
      </c>
      <c r="Y61" s="69">
        <f>IFERROR(IF($W61-$X61&lt;0,0,$W61-$X61),"")</f>
        <v>0</v>
      </c>
      <c r="Z61" s="67"/>
      <c r="AA61" s="65">
        <f t="shared" si="5"/>
        <v>0</v>
      </c>
      <c r="AB61" s="65"/>
      <c r="AC61" s="65" t="s">
        <v>149</v>
      </c>
      <c r="AD61" s="65" t="s">
        <v>149</v>
      </c>
    </row>
    <row r="62" spans="1:30" ht="21">
      <c r="A62" s="65" t="s">
        <v>150</v>
      </c>
      <c r="B62" s="65" t="s">
        <v>38</v>
      </c>
      <c r="C62" s="65">
        <v>569</v>
      </c>
      <c r="D62" s="65" t="s">
        <v>55</v>
      </c>
      <c r="E62" s="65" t="s">
        <v>37</v>
      </c>
      <c r="F62" s="65" t="s">
        <v>73</v>
      </c>
      <c r="G62" s="66" t="s">
        <v>37</v>
      </c>
      <c r="H62" s="65">
        <f t="shared" ref="H62:H123" si="15">IFERROR($D62*400+$E62*100+$F62,"")</f>
        <v>1713</v>
      </c>
      <c r="I62" s="65" t="s">
        <v>53</v>
      </c>
      <c r="J62" s="65">
        <f t="shared" si="0"/>
        <v>342600</v>
      </c>
      <c r="K62" s="65"/>
      <c r="L62" s="66"/>
      <c r="M62" s="66"/>
      <c r="N62" s="66" t="s">
        <v>40</v>
      </c>
      <c r="O62" s="67"/>
      <c r="P62" s="68"/>
      <c r="Q62" s="65">
        <f t="array" ref="Q62">INDEX([1]ราคาสิ่งปลูกสร้าง!$D$6:$CC$47,MATCH($L62,[1]ราคาสิ่งปลูกสร้าง!$B$6:$B$45,0),MATCH($O$4,[1]ราคาสิ่งปลูกสร้าง!$D$5:$CC$5,0))</f>
        <v>0</v>
      </c>
      <c r="R62" s="65">
        <f t="shared" si="1"/>
        <v>0</v>
      </c>
      <c r="S62" s="66"/>
      <c r="T62" s="65">
        <f t="array" ref="T62">INDEX([1]ค่าเสื่อมสิ่งปลูกสร้าง!$A$5:$D$105,MATCH($S62,[1]ค่าเสื่อมสิ่งปลูกสร้าง!$A$5:$A$105,0),MATCH($M62,[1]ค่าเสื่อมสิ่งปลูกสร้าง!$A$3:$D$3))</f>
        <v>0</v>
      </c>
      <c r="U62" s="65">
        <f t="shared" si="2"/>
        <v>0</v>
      </c>
      <c r="V62" s="65">
        <f t="shared" si="9"/>
        <v>342600</v>
      </c>
      <c r="W62" s="69">
        <f t="shared" si="4"/>
        <v>0</v>
      </c>
      <c r="X62" s="66"/>
      <c r="Y62" s="69">
        <f>V62</f>
        <v>342600</v>
      </c>
      <c r="Z62" s="67" t="s">
        <v>41</v>
      </c>
      <c r="AA62" s="65">
        <f t="shared" si="5"/>
        <v>34.260000000000005</v>
      </c>
      <c r="AB62" s="65"/>
      <c r="AC62" s="65" t="s">
        <v>151</v>
      </c>
      <c r="AD62" s="65" t="s">
        <v>40</v>
      </c>
    </row>
    <row r="63" spans="1:30" ht="21">
      <c r="A63" s="65" t="s">
        <v>152</v>
      </c>
      <c r="B63" s="65" t="s">
        <v>38</v>
      </c>
      <c r="C63" s="65">
        <v>608</v>
      </c>
      <c r="D63" s="65" t="s">
        <v>43</v>
      </c>
      <c r="E63" s="65" t="s">
        <v>43</v>
      </c>
      <c r="F63" s="65" t="s">
        <v>105</v>
      </c>
      <c r="G63" s="66">
        <v>1</v>
      </c>
      <c r="H63" s="65">
        <f t="shared" si="15"/>
        <v>1026</v>
      </c>
      <c r="I63" s="65" t="s">
        <v>153</v>
      </c>
      <c r="J63" s="65">
        <f t="shared" si="0"/>
        <v>1128600</v>
      </c>
      <c r="K63" s="65"/>
      <c r="L63" s="66"/>
      <c r="M63" s="66"/>
      <c r="N63" s="66" t="s">
        <v>40</v>
      </c>
      <c r="O63" s="67"/>
      <c r="P63" s="68"/>
      <c r="Q63" s="65">
        <f t="array" ref="Q63">INDEX([1]ราคาสิ่งปลูกสร้าง!$D$6:$CC$47,MATCH($L63,[1]ราคาสิ่งปลูกสร้าง!$B$6:$B$45,0),MATCH($O$4,[1]ราคาสิ่งปลูกสร้าง!$D$5:$CC$5,0))</f>
        <v>0</v>
      </c>
      <c r="R63" s="65">
        <f t="shared" si="1"/>
        <v>0</v>
      </c>
      <c r="S63" s="66"/>
      <c r="T63" s="65">
        <f t="array" ref="T63">INDEX([1]ค่าเสื่อมสิ่งปลูกสร้าง!$A$5:$D$105,MATCH($S63,[1]ค่าเสื่อมสิ่งปลูกสร้าง!$A$5:$A$105,0),MATCH($M63,[1]ค่าเสื่อมสิ่งปลูกสร้าง!$A$3:$D$3))</f>
        <v>0</v>
      </c>
      <c r="U63" s="65">
        <f t="shared" si="2"/>
        <v>0</v>
      </c>
      <c r="V63" s="65">
        <f t="shared" si="9"/>
        <v>1128600</v>
      </c>
      <c r="W63" s="69">
        <f t="shared" si="4"/>
        <v>0</v>
      </c>
      <c r="X63" s="66"/>
      <c r="Y63" s="69">
        <f>V63</f>
        <v>1128600</v>
      </c>
      <c r="Z63" s="67" t="s">
        <v>41</v>
      </c>
      <c r="AA63" s="65">
        <f t="shared" si="5"/>
        <v>112.86</v>
      </c>
      <c r="AB63" s="65"/>
      <c r="AC63" s="65" t="s">
        <v>154</v>
      </c>
      <c r="AD63" s="65" t="s">
        <v>40</v>
      </c>
    </row>
    <row r="64" spans="1:30" ht="21">
      <c r="A64" s="65"/>
      <c r="B64" s="65" t="s">
        <v>38</v>
      </c>
      <c r="C64" s="65">
        <v>608</v>
      </c>
      <c r="D64" s="65"/>
      <c r="E64" s="65"/>
      <c r="F64" s="65"/>
      <c r="G64" s="66">
        <v>2</v>
      </c>
      <c r="H64" s="65" t="s">
        <v>49</v>
      </c>
      <c r="I64" s="65" t="s">
        <v>153</v>
      </c>
      <c r="J64" s="65">
        <f t="shared" si="0"/>
        <v>27500</v>
      </c>
      <c r="K64" s="65">
        <v>1</v>
      </c>
      <c r="L64" s="66" t="s">
        <v>50</v>
      </c>
      <c r="M64" s="66" t="s">
        <v>51</v>
      </c>
      <c r="N64" s="66" t="s">
        <v>43</v>
      </c>
      <c r="O64" s="67">
        <v>100</v>
      </c>
      <c r="P64" s="68">
        <v>100</v>
      </c>
      <c r="Q64" s="65">
        <f t="array" ref="Q64">INDEX([1]ราคาสิ่งปลูกสร้าง!$D$6:$CC$47,MATCH($L64,[1]ราคาสิ่งปลูกสร้าง!$B$6:$B$45,0),MATCH($O$4,[1]ราคาสิ่งปลูกสร้าง!$D$5:$CC$5,0))</f>
        <v>6700</v>
      </c>
      <c r="R64" s="65">
        <f t="shared" si="1"/>
        <v>670000</v>
      </c>
      <c r="S64" s="66"/>
      <c r="T64" s="65">
        <f t="array" ref="T64">INDEX([1]ค่าเสื่อมสิ่งปลูกสร้าง!$A$5:$D$105,MATCH($S64,[1]ค่าเสื่อมสิ่งปลูกสร้าง!$A$5:$A$105,0),MATCH($M64,[1]ค่าเสื่อมสิ่งปลูกสร้าง!$A$3:$D$3))</f>
        <v>0</v>
      </c>
      <c r="U64" s="65">
        <f t="shared" si="2"/>
        <v>670000</v>
      </c>
      <c r="V64" s="65">
        <f t="shared" si="9"/>
        <v>697500</v>
      </c>
      <c r="W64" s="69">
        <f t="shared" si="4"/>
        <v>697500</v>
      </c>
      <c r="X64" s="66">
        <v>10000000</v>
      </c>
      <c r="Y64" s="69">
        <f>IFERROR(IF($W64-$X64&lt;0,0,$W64-$X64),"")</f>
        <v>0</v>
      </c>
      <c r="Z64" s="67"/>
      <c r="AA64" s="65">
        <f t="shared" si="5"/>
        <v>0</v>
      </c>
      <c r="AB64" s="65"/>
      <c r="AC64" s="65" t="s">
        <v>154</v>
      </c>
      <c r="AD64" s="65" t="s">
        <v>154</v>
      </c>
    </row>
    <row r="65" spans="1:30" ht="21">
      <c r="A65" s="65" t="s">
        <v>48</v>
      </c>
      <c r="B65" s="65" t="s">
        <v>38</v>
      </c>
      <c r="C65" s="65">
        <v>637</v>
      </c>
      <c r="D65" s="65" t="s">
        <v>155</v>
      </c>
      <c r="E65" s="65" t="s">
        <v>43</v>
      </c>
      <c r="F65" s="65" t="s">
        <v>62</v>
      </c>
      <c r="G65" s="66">
        <v>1</v>
      </c>
      <c r="H65" s="65" t="s">
        <v>156</v>
      </c>
      <c r="I65" s="65" t="s">
        <v>53</v>
      </c>
      <c r="J65" s="65">
        <f t="shared" si="0"/>
        <v>1600650</v>
      </c>
      <c r="K65" s="65"/>
      <c r="L65" s="66"/>
      <c r="M65" s="66"/>
      <c r="N65" s="66" t="s">
        <v>40</v>
      </c>
      <c r="O65" s="67"/>
      <c r="P65" s="68"/>
      <c r="Q65" s="65">
        <f t="array" ref="Q65">INDEX([1]ราคาสิ่งปลูกสร้าง!$D$6:$CC$47,MATCH($L65,[1]ราคาสิ่งปลูกสร้าง!$B$6:$B$45,0),MATCH($O$4,[1]ราคาสิ่งปลูกสร้าง!$D$5:$CC$5,0))</f>
        <v>0</v>
      </c>
      <c r="R65" s="65">
        <f t="shared" si="1"/>
        <v>0</v>
      </c>
      <c r="S65" s="66"/>
      <c r="T65" s="65">
        <f t="array" ref="T65">INDEX([1]ค่าเสื่อมสิ่งปลูกสร้าง!$A$5:$D$105,MATCH($S65,[1]ค่าเสื่อมสิ่งปลูกสร้าง!$A$5:$A$105,0),MATCH($M65,[1]ค่าเสื่อมสิ่งปลูกสร้าง!$A$3:$D$3))</f>
        <v>0</v>
      </c>
      <c r="U65" s="65">
        <f t="shared" si="2"/>
        <v>0</v>
      </c>
      <c r="V65" s="65">
        <f t="shared" si="9"/>
        <v>1600650</v>
      </c>
      <c r="W65" s="69">
        <f t="shared" si="4"/>
        <v>0</v>
      </c>
      <c r="X65" s="66"/>
      <c r="Y65" s="69">
        <f>V65</f>
        <v>1600650</v>
      </c>
      <c r="Z65" s="67" t="s">
        <v>41</v>
      </c>
      <c r="AA65" s="65">
        <f t="shared" si="5"/>
        <v>160.065</v>
      </c>
      <c r="AB65" s="65"/>
      <c r="AC65" s="65" t="s">
        <v>157</v>
      </c>
      <c r="AD65" s="65" t="s">
        <v>40</v>
      </c>
    </row>
    <row r="66" spans="1:30" ht="21">
      <c r="A66" s="65"/>
      <c r="B66" s="65" t="s">
        <v>38</v>
      </c>
      <c r="C66" s="65">
        <v>637</v>
      </c>
      <c r="D66" s="65"/>
      <c r="E66" s="65"/>
      <c r="F66" s="65"/>
      <c r="G66" s="66">
        <v>2</v>
      </c>
      <c r="H66" s="65" t="s">
        <v>158</v>
      </c>
      <c r="I66" s="65" t="s">
        <v>53</v>
      </c>
      <c r="J66" s="65">
        <f t="shared" si="0"/>
        <v>8250</v>
      </c>
      <c r="K66" s="65">
        <v>1</v>
      </c>
      <c r="L66" s="66" t="s">
        <v>50</v>
      </c>
      <c r="M66" s="66" t="s">
        <v>51</v>
      </c>
      <c r="N66" s="66" t="s">
        <v>43</v>
      </c>
      <c r="O66" s="67">
        <v>165</v>
      </c>
      <c r="P66" s="68">
        <v>100</v>
      </c>
      <c r="Q66" s="65">
        <f t="array" ref="Q66">INDEX([1]ราคาสิ่งปลูกสร้าง!$D$6:$CC$47,MATCH($L66,[1]ราคาสิ่งปลูกสร้าง!$B$6:$B$45,0),MATCH($O$4,[1]ราคาสิ่งปลูกสร้าง!$D$5:$CC$5,0))</f>
        <v>6700</v>
      </c>
      <c r="R66" s="65">
        <f t="shared" si="1"/>
        <v>1105500</v>
      </c>
      <c r="S66" s="66">
        <v>43</v>
      </c>
      <c r="T66" s="65">
        <f t="array" ref="T66">INDEX([1]ค่าเสื่อมสิ่งปลูกสร้าง!$A$5:$D$105,MATCH($S66,[1]ค่าเสื่อมสิ่งปลูกสร้าง!$A$5:$A$105,0),MATCH($M66,[1]ค่าเสื่อมสิ่งปลูกสร้าง!$A$3:$D$3))</f>
        <v>76</v>
      </c>
      <c r="U66" s="65">
        <f t="shared" si="2"/>
        <v>265320</v>
      </c>
      <c r="V66" s="65">
        <f t="shared" si="9"/>
        <v>273570</v>
      </c>
      <c r="W66" s="69">
        <f t="shared" si="4"/>
        <v>273570</v>
      </c>
      <c r="X66" s="66">
        <v>10000000</v>
      </c>
      <c r="Y66" s="69">
        <v>0</v>
      </c>
      <c r="Z66" s="67"/>
      <c r="AA66" s="65">
        <f t="shared" si="5"/>
        <v>0</v>
      </c>
      <c r="AB66" s="65"/>
      <c r="AC66" s="65" t="s">
        <v>157</v>
      </c>
      <c r="AD66" s="65" t="s">
        <v>157</v>
      </c>
    </row>
    <row r="67" spans="1:30" ht="21">
      <c r="A67" s="65"/>
      <c r="B67" s="65" t="s">
        <v>38</v>
      </c>
      <c r="C67" s="65">
        <v>637</v>
      </c>
      <c r="D67" s="65"/>
      <c r="E67" s="65"/>
      <c r="F67" s="65"/>
      <c r="G67" s="66">
        <v>2</v>
      </c>
      <c r="H67" s="65" t="s">
        <v>58</v>
      </c>
      <c r="I67" s="65" t="s">
        <v>53</v>
      </c>
      <c r="J67" s="65">
        <f t="shared" si="0"/>
        <v>1200</v>
      </c>
      <c r="K67" s="65">
        <v>2</v>
      </c>
      <c r="L67" s="66" t="s">
        <v>159</v>
      </c>
      <c r="M67" s="66" t="s">
        <v>82</v>
      </c>
      <c r="N67" s="66" t="s">
        <v>43</v>
      </c>
      <c r="O67" s="67">
        <v>24</v>
      </c>
      <c r="P67" s="68">
        <v>100</v>
      </c>
      <c r="Q67" s="65">
        <f t="array" ref="Q67">INDEX([1]ราคาสิ่งปลูกสร้าง!$D$6:$CC$47,MATCH($L67,[1]ราคาสิ่งปลูกสร้าง!$B$6:$B$45,0),MATCH($O$4,[1]ราคาสิ่งปลูกสร้าง!$D$5:$CC$5,0))</f>
        <v>2600</v>
      </c>
      <c r="R67" s="65">
        <f t="shared" si="1"/>
        <v>62400</v>
      </c>
      <c r="S67" s="66">
        <v>43</v>
      </c>
      <c r="T67" s="65">
        <f t="array" ref="T67">INDEX([1]ค่าเสื่อมสิ่งปลูกสร้าง!$A$5:$D$105,MATCH($S67,[1]ค่าเสื่อมสิ่งปลูกสร้าง!$A$5:$A$105,0),MATCH($M67,[1]ค่าเสื่อมสิ่งปลูกสร้าง!$A$3:$D$3))</f>
        <v>93</v>
      </c>
      <c r="U67" s="65">
        <f t="shared" si="2"/>
        <v>4368</v>
      </c>
      <c r="V67" s="65">
        <f t="shared" si="9"/>
        <v>5568</v>
      </c>
      <c r="W67" s="69">
        <f t="shared" si="4"/>
        <v>5568</v>
      </c>
      <c r="X67" s="66">
        <v>0</v>
      </c>
      <c r="Y67" s="69">
        <f>W67</f>
        <v>5568</v>
      </c>
      <c r="Z67" s="67" t="s">
        <v>41</v>
      </c>
      <c r="AA67" s="65">
        <f t="shared" si="5"/>
        <v>0.55680000000000007</v>
      </c>
      <c r="AB67" s="65"/>
      <c r="AC67" s="65" t="s">
        <v>157</v>
      </c>
      <c r="AD67" s="65" t="s">
        <v>157</v>
      </c>
    </row>
    <row r="68" spans="1:30" ht="21">
      <c r="A68" s="65"/>
      <c r="B68" s="65" t="s">
        <v>38</v>
      </c>
      <c r="C68" s="65">
        <v>637</v>
      </c>
      <c r="D68" s="65"/>
      <c r="E68" s="65"/>
      <c r="F68" s="65"/>
      <c r="G68" s="66">
        <v>1</v>
      </c>
      <c r="H68" s="65" t="s">
        <v>160</v>
      </c>
      <c r="I68" s="65" t="s">
        <v>53</v>
      </c>
      <c r="J68" s="65">
        <f t="shared" si="0"/>
        <v>31500</v>
      </c>
      <c r="K68" s="65">
        <v>3</v>
      </c>
      <c r="L68" s="66" t="s">
        <v>161</v>
      </c>
      <c r="M68" s="66" t="s">
        <v>51</v>
      </c>
      <c r="N68" s="66" t="s">
        <v>37</v>
      </c>
      <c r="O68" s="67">
        <v>630</v>
      </c>
      <c r="P68" s="68">
        <v>100</v>
      </c>
      <c r="Q68" s="65">
        <f t="array" ref="Q68">INDEX([1]ราคาสิ่งปลูกสร้าง!$D$6:$CC$47,MATCH($L68,[1]ราคาสิ่งปลูกสร้าง!$B$6:$B$45,0),MATCH($O$4,[1]ราคาสิ่งปลูกสร้าง!$D$5:$CC$5,0))</f>
        <v>2250</v>
      </c>
      <c r="R68" s="65">
        <f t="shared" si="1"/>
        <v>1417500</v>
      </c>
      <c r="S68" s="66">
        <v>43</v>
      </c>
      <c r="T68" s="65">
        <f t="array" ref="T68">INDEX([1]ค่าเสื่อมสิ่งปลูกสร้าง!$A$5:$D$105,MATCH($S68,[1]ค่าเสื่อมสิ่งปลูกสร้าง!$A$5:$A$105,0),MATCH($M68,[1]ค่าเสื่อมสิ่งปลูกสร้าง!$A$3:$D$3))</f>
        <v>76</v>
      </c>
      <c r="U68" s="65">
        <f t="shared" si="2"/>
        <v>340200</v>
      </c>
      <c r="V68" s="65">
        <f t="shared" si="9"/>
        <v>371700</v>
      </c>
      <c r="W68" s="69">
        <f t="shared" si="4"/>
        <v>371700</v>
      </c>
      <c r="X68" s="66">
        <v>0</v>
      </c>
      <c r="Y68" s="69">
        <f>U68</f>
        <v>340200</v>
      </c>
      <c r="Z68" s="67" t="s">
        <v>111</v>
      </c>
      <c r="AA68" s="65">
        <f t="shared" si="5"/>
        <v>1020.6</v>
      </c>
      <c r="AB68" s="65"/>
      <c r="AC68" s="65" t="s">
        <v>157</v>
      </c>
      <c r="AD68" s="65" t="s">
        <v>157</v>
      </c>
    </row>
    <row r="69" spans="1:30" ht="21">
      <c r="A69" s="65" t="s">
        <v>162</v>
      </c>
      <c r="B69" s="65" t="s">
        <v>38</v>
      </c>
      <c r="C69" s="65">
        <v>682</v>
      </c>
      <c r="D69" s="65" t="s">
        <v>55</v>
      </c>
      <c r="E69" s="65" t="s">
        <v>37</v>
      </c>
      <c r="F69" s="65" t="s">
        <v>76</v>
      </c>
      <c r="G69" s="66">
        <v>1</v>
      </c>
      <c r="H69" s="65" t="s">
        <v>163</v>
      </c>
      <c r="I69" s="65" t="s">
        <v>53</v>
      </c>
      <c r="J69" s="65">
        <f t="shared" si="0"/>
        <v>341600</v>
      </c>
      <c r="K69" s="65"/>
      <c r="L69" s="66"/>
      <c r="M69" s="66"/>
      <c r="N69" s="66" t="s">
        <v>40</v>
      </c>
      <c r="O69" s="67"/>
      <c r="P69" s="68"/>
      <c r="Q69" s="65">
        <f t="array" ref="Q69">INDEX([1]ราคาสิ่งปลูกสร้าง!$D$6:$CC$47,MATCH($L69,[1]ราคาสิ่งปลูกสร้าง!$B$6:$B$45,0),MATCH($O$4,[1]ราคาสิ่งปลูกสร้าง!$D$5:$CC$5,0))</f>
        <v>0</v>
      </c>
      <c r="R69" s="65">
        <f t="shared" si="1"/>
        <v>0</v>
      </c>
      <c r="S69" s="66"/>
      <c r="T69" s="65">
        <f t="array" ref="T69">INDEX([1]ค่าเสื่อมสิ่งปลูกสร้าง!$A$5:$D$105,MATCH($S69,[1]ค่าเสื่อมสิ่งปลูกสร้าง!$A$5:$A$105,0),MATCH($M69,[1]ค่าเสื่อมสิ่งปลูกสร้าง!$A$3:$D$3))</f>
        <v>0</v>
      </c>
      <c r="U69" s="65">
        <f t="shared" si="2"/>
        <v>0</v>
      </c>
      <c r="V69" s="65">
        <f t="shared" si="9"/>
        <v>341600</v>
      </c>
      <c r="W69" s="69">
        <f t="shared" si="4"/>
        <v>0</v>
      </c>
      <c r="X69" s="66"/>
      <c r="Y69" s="69">
        <f>V69</f>
        <v>341600</v>
      </c>
      <c r="Z69" s="67" t="s">
        <v>41</v>
      </c>
      <c r="AA69" s="65">
        <f t="shared" si="5"/>
        <v>34.160000000000004</v>
      </c>
      <c r="AB69" s="65"/>
      <c r="AC69" s="65" t="s">
        <v>119</v>
      </c>
      <c r="AD69" s="65" t="s">
        <v>40</v>
      </c>
    </row>
    <row r="70" spans="1:30" ht="21">
      <c r="A70" s="65"/>
      <c r="B70" s="65" t="s">
        <v>38</v>
      </c>
      <c r="C70" s="65">
        <v>682</v>
      </c>
      <c r="D70" s="65"/>
      <c r="E70" s="65"/>
      <c r="F70" s="65"/>
      <c r="G70" s="66">
        <v>2</v>
      </c>
      <c r="H70" s="65" t="s">
        <v>49</v>
      </c>
      <c r="I70" s="65" t="s">
        <v>53</v>
      </c>
      <c r="J70" s="65">
        <f t="shared" si="0"/>
        <v>5000</v>
      </c>
      <c r="K70" s="65">
        <v>1</v>
      </c>
      <c r="L70" s="66" t="s">
        <v>50</v>
      </c>
      <c r="M70" s="66" t="s">
        <v>51</v>
      </c>
      <c r="N70" s="66" t="s">
        <v>43</v>
      </c>
      <c r="O70" s="67">
        <v>100</v>
      </c>
      <c r="P70" s="68">
        <v>100</v>
      </c>
      <c r="Q70" s="65">
        <f t="array" ref="Q70">INDEX([1]ราคาสิ่งปลูกสร้าง!$D$6:$CC$47,MATCH($L70,[1]ราคาสิ่งปลูกสร้าง!$B$6:$B$45,0),MATCH($O$4,[1]ราคาสิ่งปลูกสร้าง!$D$5:$CC$5,0))</f>
        <v>6700</v>
      </c>
      <c r="R70" s="65">
        <f t="shared" si="1"/>
        <v>670000</v>
      </c>
      <c r="S70" s="66">
        <v>26</v>
      </c>
      <c r="T70" s="65">
        <f t="array" ref="T70">INDEX([1]ค่าเสื่อมสิ่งปลูกสร้าง!$A$5:$D$105,MATCH($S70,[1]ค่าเสื่อมสิ่งปลูกสร้าง!$A$5:$A$105,0),MATCH($M70,[1]ค่าเสื่อมสิ่งปลูกสร้าง!$A$3:$D$3))</f>
        <v>42</v>
      </c>
      <c r="U70" s="65">
        <f t="shared" si="2"/>
        <v>388600</v>
      </c>
      <c r="V70" s="65">
        <f t="shared" si="9"/>
        <v>393600</v>
      </c>
      <c r="W70" s="69">
        <f t="shared" si="4"/>
        <v>393600</v>
      </c>
      <c r="X70" s="66">
        <v>10000000</v>
      </c>
      <c r="Y70" s="69">
        <f>IFERROR(IF($W70-$X70&lt;0,0,$W70-$X70),"")</f>
        <v>0</v>
      </c>
      <c r="Z70" s="67"/>
      <c r="AA70" s="65">
        <f t="shared" si="5"/>
        <v>0</v>
      </c>
      <c r="AB70" s="65"/>
      <c r="AC70" s="65" t="s">
        <v>119</v>
      </c>
      <c r="AD70" s="65" t="s">
        <v>119</v>
      </c>
    </row>
    <row r="71" spans="1:30" ht="21">
      <c r="A71" s="65" t="s">
        <v>164</v>
      </c>
      <c r="B71" s="65" t="s">
        <v>38</v>
      </c>
      <c r="C71" s="65">
        <v>725</v>
      </c>
      <c r="D71" s="65" t="s">
        <v>52</v>
      </c>
      <c r="E71" s="65" t="s">
        <v>52</v>
      </c>
      <c r="F71" s="65" t="s">
        <v>109</v>
      </c>
      <c r="G71" s="66" t="s">
        <v>37</v>
      </c>
      <c r="H71" s="65">
        <f t="shared" ref="H71:H132" si="16">IFERROR($D71*400+$E71*100+$F71,"")</f>
        <v>1573</v>
      </c>
      <c r="I71" s="65" t="s">
        <v>153</v>
      </c>
      <c r="J71" s="65">
        <f t="shared" si="0"/>
        <v>1730300</v>
      </c>
      <c r="K71" s="65"/>
      <c r="L71" s="66"/>
      <c r="M71" s="66"/>
      <c r="N71" s="66" t="s">
        <v>40</v>
      </c>
      <c r="O71" s="67"/>
      <c r="P71" s="68"/>
      <c r="Q71" s="65">
        <f t="array" ref="Q71">INDEX([1]ราคาสิ่งปลูกสร้าง!$D$6:$CC$47,MATCH($L71,[1]ราคาสิ่งปลูกสร้าง!$B$6:$B$45,0),MATCH($O$4,[1]ราคาสิ่งปลูกสร้าง!$D$5:$CC$5,0))</f>
        <v>0</v>
      </c>
      <c r="R71" s="65">
        <f t="shared" si="1"/>
        <v>0</v>
      </c>
      <c r="S71" s="66"/>
      <c r="T71" s="65">
        <f t="array" ref="T71">INDEX([1]ค่าเสื่อมสิ่งปลูกสร้าง!$A$5:$D$105,MATCH($S71,[1]ค่าเสื่อมสิ่งปลูกสร้าง!$A$5:$A$105,0),MATCH($M71,[1]ค่าเสื่อมสิ่งปลูกสร้าง!$A$3:$D$3))</f>
        <v>0</v>
      </c>
      <c r="U71" s="65">
        <f t="shared" si="2"/>
        <v>0</v>
      </c>
      <c r="V71" s="65">
        <f t="shared" si="9"/>
        <v>1730300</v>
      </c>
      <c r="W71" s="69">
        <f t="shared" si="4"/>
        <v>0</v>
      </c>
      <c r="X71" s="66"/>
      <c r="Y71" s="69">
        <f>V71</f>
        <v>1730300</v>
      </c>
      <c r="Z71" s="67" t="s">
        <v>41</v>
      </c>
      <c r="AA71" s="65">
        <f t="shared" si="5"/>
        <v>173.03</v>
      </c>
      <c r="AB71" s="65"/>
      <c r="AC71" s="65" t="s">
        <v>165</v>
      </c>
      <c r="AD71" s="65" t="s">
        <v>40</v>
      </c>
    </row>
    <row r="72" spans="1:30" ht="21">
      <c r="A72" s="65" t="s">
        <v>166</v>
      </c>
      <c r="B72" s="65" t="s">
        <v>38</v>
      </c>
      <c r="C72" s="65">
        <v>741</v>
      </c>
      <c r="D72" s="65" t="s">
        <v>55</v>
      </c>
      <c r="E72" s="65" t="s">
        <v>43</v>
      </c>
      <c r="F72" s="65" t="s">
        <v>127</v>
      </c>
      <c r="G72" s="66">
        <v>1</v>
      </c>
      <c r="H72" s="65" t="s">
        <v>128</v>
      </c>
      <c r="I72" s="65" t="s">
        <v>136</v>
      </c>
      <c r="J72" s="65">
        <f t="shared" si="0"/>
        <v>180500</v>
      </c>
      <c r="K72" s="65"/>
      <c r="L72" s="66"/>
      <c r="M72" s="66"/>
      <c r="N72" s="66" t="s">
        <v>40</v>
      </c>
      <c r="O72" s="67"/>
      <c r="P72" s="68"/>
      <c r="Q72" s="65">
        <f t="array" ref="Q72">INDEX([1]ราคาสิ่งปลูกสร้าง!$D$6:$CC$47,MATCH($L72,[1]ราคาสิ่งปลูกสร้าง!$B$6:$B$45,0),MATCH($O$4,[1]ราคาสิ่งปลูกสร้าง!$D$5:$CC$5,0))</f>
        <v>0</v>
      </c>
      <c r="R72" s="65">
        <f t="shared" si="1"/>
        <v>0</v>
      </c>
      <c r="S72" s="66"/>
      <c r="T72" s="65">
        <f t="array" ref="T72">INDEX([1]ค่าเสื่อมสิ่งปลูกสร้าง!$A$5:$D$105,MATCH($S72,[1]ค่าเสื่อมสิ่งปลูกสร้าง!$A$5:$A$105,0),MATCH($M72,[1]ค่าเสื่อมสิ่งปลูกสร้าง!$A$3:$D$3))</f>
        <v>0</v>
      </c>
      <c r="U72" s="65">
        <f t="shared" si="2"/>
        <v>0</v>
      </c>
      <c r="V72" s="65">
        <f t="shared" si="9"/>
        <v>180500</v>
      </c>
      <c r="W72" s="69">
        <f t="shared" si="4"/>
        <v>0</v>
      </c>
      <c r="X72" s="66"/>
      <c r="Y72" s="69">
        <f>V72</f>
        <v>180500</v>
      </c>
      <c r="Z72" s="67" t="s">
        <v>41</v>
      </c>
      <c r="AA72" s="65">
        <f t="shared" si="5"/>
        <v>18.05</v>
      </c>
      <c r="AB72" s="65"/>
      <c r="AC72" s="65" t="s">
        <v>167</v>
      </c>
      <c r="AD72" s="65" t="s">
        <v>40</v>
      </c>
    </row>
    <row r="73" spans="1:30" ht="21">
      <c r="A73" s="65"/>
      <c r="B73" s="65" t="s">
        <v>38</v>
      </c>
      <c r="C73" s="65">
        <v>741</v>
      </c>
      <c r="D73" s="65"/>
      <c r="E73" s="65"/>
      <c r="F73" s="65"/>
      <c r="G73" s="66">
        <v>2</v>
      </c>
      <c r="H73" s="65" t="s">
        <v>49</v>
      </c>
      <c r="I73" s="65" t="s">
        <v>136</v>
      </c>
      <c r="J73" s="65">
        <f t="shared" si="0"/>
        <v>2500</v>
      </c>
      <c r="K73" s="65">
        <v>1</v>
      </c>
      <c r="L73" s="66" t="s">
        <v>50</v>
      </c>
      <c r="M73" s="66" t="s">
        <v>51</v>
      </c>
      <c r="N73" s="66" t="s">
        <v>43</v>
      </c>
      <c r="O73" s="67">
        <v>100</v>
      </c>
      <c r="P73" s="68">
        <v>100</v>
      </c>
      <c r="Q73" s="65">
        <f t="array" ref="Q73">INDEX([1]ราคาสิ่งปลูกสร้าง!$D$6:$CC$47,MATCH($L73,[1]ราคาสิ่งปลูกสร้าง!$B$6:$B$45,0),MATCH($O$4,[1]ราคาสิ่งปลูกสร้าง!$D$5:$CC$5,0))</f>
        <v>6700</v>
      </c>
      <c r="R73" s="65">
        <f t="shared" si="1"/>
        <v>670000</v>
      </c>
      <c r="S73" s="66">
        <v>31</v>
      </c>
      <c r="T73" s="65">
        <f t="array" ref="T73">INDEX([1]ค่าเสื่อมสิ่งปลูกสร้าง!$A$5:$D$105,MATCH($S73,[1]ค่าเสื่อมสิ่งปลูกสร้าง!$A$5:$A$105,0),MATCH($M73,[1]ค่าเสื่อมสิ่งปลูกสร้าง!$A$3:$D$3))</f>
        <v>52</v>
      </c>
      <c r="U73" s="65">
        <f t="shared" si="2"/>
        <v>321600</v>
      </c>
      <c r="V73" s="65">
        <f t="shared" si="9"/>
        <v>324100</v>
      </c>
      <c r="W73" s="69">
        <f t="shared" si="4"/>
        <v>324100</v>
      </c>
      <c r="X73" s="66">
        <v>10000000</v>
      </c>
      <c r="Y73" s="69">
        <f>IFERROR(IF($W73-$X73&lt;0,0,$W73-$X73),"")</f>
        <v>0</v>
      </c>
      <c r="Z73" s="67"/>
      <c r="AA73" s="65">
        <f t="shared" si="5"/>
        <v>0</v>
      </c>
      <c r="AB73" s="65"/>
      <c r="AC73" s="65" t="s">
        <v>167</v>
      </c>
      <c r="AD73" s="65" t="s">
        <v>167</v>
      </c>
    </row>
    <row r="74" spans="1:30" ht="21">
      <c r="A74" s="65" t="s">
        <v>168</v>
      </c>
      <c r="B74" s="65" t="s">
        <v>38</v>
      </c>
      <c r="C74" s="65">
        <v>758</v>
      </c>
      <c r="D74" s="65" t="s">
        <v>44</v>
      </c>
      <c r="E74" s="65" t="s">
        <v>52</v>
      </c>
      <c r="F74" s="65" t="s">
        <v>91</v>
      </c>
      <c r="G74" s="66" t="s">
        <v>37</v>
      </c>
      <c r="H74" s="65">
        <f t="shared" ref="H74:H135" si="17">IFERROR($D74*400+$E74*100+$F74,"")</f>
        <v>340</v>
      </c>
      <c r="I74" s="65" t="s">
        <v>53</v>
      </c>
      <c r="J74" s="65">
        <f t="shared" si="0"/>
        <v>68000</v>
      </c>
      <c r="K74" s="65"/>
      <c r="L74" s="66"/>
      <c r="M74" s="66"/>
      <c r="N74" s="66" t="s">
        <v>40</v>
      </c>
      <c r="O74" s="67"/>
      <c r="P74" s="68"/>
      <c r="Q74" s="65">
        <f t="array" ref="Q74">INDEX([1]ราคาสิ่งปลูกสร้าง!$D$6:$CC$47,MATCH($L74,[1]ราคาสิ่งปลูกสร้าง!$B$6:$B$45,0),MATCH($O$4,[1]ราคาสิ่งปลูกสร้าง!$D$5:$CC$5,0))</f>
        <v>0</v>
      </c>
      <c r="R74" s="65">
        <f t="shared" si="1"/>
        <v>0</v>
      </c>
      <c r="S74" s="66"/>
      <c r="T74" s="65">
        <f t="array" ref="T74">INDEX([1]ค่าเสื่อมสิ่งปลูกสร้าง!$A$5:$D$105,MATCH($S74,[1]ค่าเสื่อมสิ่งปลูกสร้าง!$A$5:$A$105,0),MATCH($M74,[1]ค่าเสื่อมสิ่งปลูกสร้าง!$A$3:$D$3))</f>
        <v>0</v>
      </c>
      <c r="U74" s="65">
        <f t="shared" si="2"/>
        <v>0</v>
      </c>
      <c r="V74" s="65">
        <f t="shared" si="9"/>
        <v>68000</v>
      </c>
      <c r="W74" s="69">
        <f t="shared" si="4"/>
        <v>0</v>
      </c>
      <c r="X74" s="66"/>
      <c r="Y74" s="69">
        <f>V74</f>
        <v>68000</v>
      </c>
      <c r="Z74" s="67" t="s">
        <v>41</v>
      </c>
      <c r="AA74" s="65">
        <f t="shared" si="5"/>
        <v>6.8000000000000007</v>
      </c>
      <c r="AB74" s="65"/>
      <c r="AC74" s="65" t="s">
        <v>169</v>
      </c>
      <c r="AD74" s="65" t="s">
        <v>40</v>
      </c>
    </row>
    <row r="75" spans="1:30" ht="21">
      <c r="A75" s="65" t="s">
        <v>170</v>
      </c>
      <c r="B75" s="65" t="s">
        <v>38</v>
      </c>
      <c r="C75" s="65">
        <v>782</v>
      </c>
      <c r="D75" s="65" t="s">
        <v>58</v>
      </c>
      <c r="E75" s="65" t="s">
        <v>44</v>
      </c>
      <c r="F75" s="65" t="s">
        <v>91</v>
      </c>
      <c r="G75" s="66" t="s">
        <v>37</v>
      </c>
      <c r="H75" s="65">
        <f t="shared" si="17"/>
        <v>2440</v>
      </c>
      <c r="I75" s="65" t="s">
        <v>39</v>
      </c>
      <c r="J75" s="65">
        <f t="shared" si="0"/>
        <v>976000</v>
      </c>
      <c r="K75" s="65"/>
      <c r="L75" s="66"/>
      <c r="M75" s="66"/>
      <c r="N75" s="66" t="s">
        <v>40</v>
      </c>
      <c r="O75" s="67"/>
      <c r="P75" s="68"/>
      <c r="Q75" s="65">
        <f t="array" ref="Q75">INDEX([1]ราคาสิ่งปลูกสร้าง!$D$6:$CC$47,MATCH($L75,[1]ราคาสิ่งปลูกสร้าง!$B$6:$B$45,0),MATCH($O$4,[1]ราคาสิ่งปลูกสร้าง!$D$5:$CC$5,0))</f>
        <v>0</v>
      </c>
      <c r="R75" s="65">
        <f t="shared" si="1"/>
        <v>0</v>
      </c>
      <c r="S75" s="66"/>
      <c r="T75" s="65">
        <f t="array" ref="T75">INDEX([1]ค่าเสื่อมสิ่งปลูกสร้าง!$A$5:$D$105,MATCH($S75,[1]ค่าเสื่อมสิ่งปลูกสร้าง!$A$5:$A$105,0),MATCH($M75,[1]ค่าเสื่อมสิ่งปลูกสร้าง!$A$3:$D$3))</f>
        <v>0</v>
      </c>
      <c r="U75" s="65">
        <f t="shared" si="2"/>
        <v>0</v>
      </c>
      <c r="V75" s="65">
        <f t="shared" si="9"/>
        <v>976000</v>
      </c>
      <c r="W75" s="69">
        <f t="shared" si="4"/>
        <v>0</v>
      </c>
      <c r="X75" s="66"/>
      <c r="Y75" s="69">
        <f t="shared" ref="Y75:Y82" si="18">V75</f>
        <v>976000</v>
      </c>
      <c r="Z75" s="67" t="s">
        <v>41</v>
      </c>
      <c r="AA75" s="65">
        <f t="shared" si="5"/>
        <v>97.600000000000009</v>
      </c>
      <c r="AB75" s="65"/>
      <c r="AC75" s="65" t="s">
        <v>171</v>
      </c>
      <c r="AD75" s="65" t="s">
        <v>40</v>
      </c>
    </row>
    <row r="76" spans="1:30" ht="21">
      <c r="A76" s="65" t="s">
        <v>172</v>
      </c>
      <c r="B76" s="65" t="s">
        <v>38</v>
      </c>
      <c r="C76" s="65">
        <v>790</v>
      </c>
      <c r="D76" s="65" t="s">
        <v>58</v>
      </c>
      <c r="E76" s="65" t="s">
        <v>37</v>
      </c>
      <c r="F76" s="65" t="s">
        <v>124</v>
      </c>
      <c r="G76" s="66" t="s">
        <v>37</v>
      </c>
      <c r="H76" s="65">
        <f t="shared" si="17"/>
        <v>2560</v>
      </c>
      <c r="I76" s="65" t="s">
        <v>53</v>
      </c>
      <c r="J76" s="65">
        <f t="shared" si="0"/>
        <v>512000</v>
      </c>
      <c r="K76" s="65"/>
      <c r="L76" s="66"/>
      <c r="M76" s="66"/>
      <c r="N76" s="66" t="s">
        <v>40</v>
      </c>
      <c r="O76" s="67"/>
      <c r="P76" s="68"/>
      <c r="Q76" s="65">
        <f t="array" ref="Q76">INDEX([1]ราคาสิ่งปลูกสร้าง!$D$6:$CC$47,MATCH($L76,[1]ราคาสิ่งปลูกสร้าง!$B$6:$B$45,0),MATCH($O$4,[1]ราคาสิ่งปลูกสร้าง!$D$5:$CC$5,0))</f>
        <v>0</v>
      </c>
      <c r="R76" s="65">
        <f t="shared" si="1"/>
        <v>0</v>
      </c>
      <c r="S76" s="66"/>
      <c r="T76" s="65">
        <f t="array" ref="T76">INDEX([1]ค่าเสื่อมสิ่งปลูกสร้าง!$A$5:$D$105,MATCH($S76,[1]ค่าเสื่อมสิ่งปลูกสร้าง!$A$5:$A$105,0),MATCH($M76,[1]ค่าเสื่อมสิ่งปลูกสร้าง!$A$3:$D$3))</f>
        <v>0</v>
      </c>
      <c r="U76" s="65">
        <f t="shared" si="2"/>
        <v>0</v>
      </c>
      <c r="V76" s="65">
        <f t="shared" si="9"/>
        <v>512000</v>
      </c>
      <c r="W76" s="69">
        <f t="shared" si="4"/>
        <v>0</v>
      </c>
      <c r="X76" s="66"/>
      <c r="Y76" s="69">
        <f t="shared" si="18"/>
        <v>512000</v>
      </c>
      <c r="Z76" s="67" t="s">
        <v>41</v>
      </c>
      <c r="AA76" s="65">
        <f t="shared" si="5"/>
        <v>51.2</v>
      </c>
      <c r="AB76" s="65"/>
      <c r="AC76" s="65" t="s">
        <v>173</v>
      </c>
      <c r="AD76" s="65" t="s">
        <v>40</v>
      </c>
    </row>
    <row r="77" spans="1:30" ht="21">
      <c r="A77" s="65" t="s">
        <v>174</v>
      </c>
      <c r="B77" s="65" t="s">
        <v>38</v>
      </c>
      <c r="C77" s="65">
        <v>791</v>
      </c>
      <c r="D77" s="65" t="s">
        <v>58</v>
      </c>
      <c r="E77" s="65" t="s">
        <v>43</v>
      </c>
      <c r="F77" s="65" t="s">
        <v>175</v>
      </c>
      <c r="G77" s="66" t="s">
        <v>37</v>
      </c>
      <c r="H77" s="65">
        <f t="shared" si="17"/>
        <v>2620</v>
      </c>
      <c r="I77" s="65" t="s">
        <v>53</v>
      </c>
      <c r="J77" s="65">
        <f t="shared" ref="J77:J140" si="19">IFERROR($H77*$I77,"")</f>
        <v>524000</v>
      </c>
      <c r="K77" s="65"/>
      <c r="L77" s="66"/>
      <c r="M77" s="66"/>
      <c r="N77" s="66" t="s">
        <v>40</v>
      </c>
      <c r="O77" s="67"/>
      <c r="P77" s="68"/>
      <c r="Q77" s="65">
        <f t="array" ref="Q77">INDEX([1]ราคาสิ่งปลูกสร้าง!$D$6:$CC$47,MATCH($L77,[1]ราคาสิ่งปลูกสร้าง!$B$6:$B$45,0),MATCH($O$4,[1]ราคาสิ่งปลูกสร้าง!$D$5:$CC$5,0))</f>
        <v>0</v>
      </c>
      <c r="R77" s="65">
        <f t="shared" ref="R77:R140" si="20">$O77*$Q77</f>
        <v>0</v>
      </c>
      <c r="S77" s="66"/>
      <c r="T77" s="65">
        <f t="array" ref="T77">INDEX([1]ค่าเสื่อมสิ่งปลูกสร้าง!$A$5:$D$105,MATCH($S77,[1]ค่าเสื่อมสิ่งปลูกสร้าง!$A$5:$A$105,0),MATCH($M77,[1]ค่าเสื่อมสิ่งปลูกสร้าง!$A$3:$D$3))</f>
        <v>0</v>
      </c>
      <c r="U77" s="65">
        <f t="shared" ref="U77:U140" si="21">$R77*(100-$T77)%</f>
        <v>0</v>
      </c>
      <c r="V77" s="65">
        <f t="shared" si="9"/>
        <v>524000</v>
      </c>
      <c r="W77" s="69">
        <f t="shared" ref="W77:W140" si="22">IFERROR($P77%*$V77,"")</f>
        <v>0</v>
      </c>
      <c r="X77" s="66"/>
      <c r="Y77" s="69">
        <f t="shared" si="18"/>
        <v>524000</v>
      </c>
      <c r="Z77" s="67" t="s">
        <v>41</v>
      </c>
      <c r="AA77" s="65">
        <f t="shared" ref="AA77:AA140" si="23">IFERROR($Y77*$Z77%,"")</f>
        <v>52.400000000000006</v>
      </c>
      <c r="AB77" s="65"/>
      <c r="AC77" s="65" t="s">
        <v>173</v>
      </c>
      <c r="AD77" s="65" t="s">
        <v>40</v>
      </c>
    </row>
    <row r="78" spans="1:30" ht="21">
      <c r="A78" s="65" t="s">
        <v>176</v>
      </c>
      <c r="B78" s="65" t="s">
        <v>38</v>
      </c>
      <c r="C78" s="65">
        <v>792</v>
      </c>
      <c r="D78" s="65" t="s">
        <v>58</v>
      </c>
      <c r="E78" s="65" t="s">
        <v>43</v>
      </c>
      <c r="F78" s="65" t="s">
        <v>177</v>
      </c>
      <c r="G78" s="66" t="s">
        <v>37</v>
      </c>
      <c r="H78" s="65">
        <f t="shared" si="17"/>
        <v>2646</v>
      </c>
      <c r="I78" s="65" t="s">
        <v>53</v>
      </c>
      <c r="J78" s="65">
        <f t="shared" si="19"/>
        <v>529200</v>
      </c>
      <c r="K78" s="65"/>
      <c r="L78" s="66"/>
      <c r="M78" s="66"/>
      <c r="N78" s="66" t="s">
        <v>40</v>
      </c>
      <c r="O78" s="67"/>
      <c r="P78" s="68"/>
      <c r="Q78" s="65">
        <f t="array" ref="Q78">INDEX([1]ราคาสิ่งปลูกสร้าง!$D$6:$CC$47,MATCH($L78,[1]ราคาสิ่งปลูกสร้าง!$B$6:$B$45,0),MATCH($O$4,[1]ราคาสิ่งปลูกสร้าง!$D$5:$CC$5,0))</f>
        <v>0</v>
      </c>
      <c r="R78" s="65">
        <f t="shared" si="20"/>
        <v>0</v>
      </c>
      <c r="S78" s="66"/>
      <c r="T78" s="65">
        <f t="array" ref="T78">INDEX([1]ค่าเสื่อมสิ่งปลูกสร้าง!$A$5:$D$105,MATCH($S78,[1]ค่าเสื่อมสิ่งปลูกสร้าง!$A$5:$A$105,0),MATCH($M78,[1]ค่าเสื่อมสิ่งปลูกสร้าง!$A$3:$D$3))</f>
        <v>0</v>
      </c>
      <c r="U78" s="65">
        <f t="shared" si="21"/>
        <v>0</v>
      </c>
      <c r="V78" s="65">
        <f t="shared" si="9"/>
        <v>529200</v>
      </c>
      <c r="W78" s="69">
        <f t="shared" si="22"/>
        <v>0</v>
      </c>
      <c r="X78" s="66"/>
      <c r="Y78" s="69">
        <f t="shared" si="18"/>
        <v>529200</v>
      </c>
      <c r="Z78" s="67" t="s">
        <v>41</v>
      </c>
      <c r="AA78" s="65">
        <f t="shared" si="23"/>
        <v>52.92</v>
      </c>
      <c r="AB78" s="65"/>
      <c r="AC78" s="65" t="s">
        <v>173</v>
      </c>
      <c r="AD78" s="65" t="s">
        <v>40</v>
      </c>
    </row>
    <row r="79" spans="1:30" ht="21">
      <c r="A79" s="65" t="s">
        <v>178</v>
      </c>
      <c r="B79" s="65" t="s">
        <v>38</v>
      </c>
      <c r="C79" s="65">
        <v>814</v>
      </c>
      <c r="D79" s="65" t="s">
        <v>52</v>
      </c>
      <c r="E79" s="65" t="s">
        <v>44</v>
      </c>
      <c r="F79" s="65" t="s">
        <v>91</v>
      </c>
      <c r="G79" s="66" t="s">
        <v>37</v>
      </c>
      <c r="H79" s="65">
        <f t="shared" si="17"/>
        <v>1240</v>
      </c>
      <c r="I79" s="65" t="s">
        <v>53</v>
      </c>
      <c r="J79" s="65">
        <f t="shared" si="19"/>
        <v>248000</v>
      </c>
      <c r="K79" s="65"/>
      <c r="L79" s="66"/>
      <c r="M79" s="66"/>
      <c r="N79" s="66" t="s">
        <v>40</v>
      </c>
      <c r="O79" s="67"/>
      <c r="P79" s="68"/>
      <c r="Q79" s="65">
        <f t="array" ref="Q79">INDEX([1]ราคาสิ่งปลูกสร้าง!$D$6:$CC$47,MATCH($L79,[1]ราคาสิ่งปลูกสร้าง!$B$6:$B$45,0),MATCH($O$4,[1]ราคาสิ่งปลูกสร้าง!$D$5:$CC$5,0))</f>
        <v>0</v>
      </c>
      <c r="R79" s="65">
        <f t="shared" si="20"/>
        <v>0</v>
      </c>
      <c r="S79" s="66"/>
      <c r="T79" s="65">
        <f t="array" ref="T79">INDEX([1]ค่าเสื่อมสิ่งปลูกสร้าง!$A$5:$D$105,MATCH($S79,[1]ค่าเสื่อมสิ่งปลูกสร้าง!$A$5:$A$105,0),MATCH($M79,[1]ค่าเสื่อมสิ่งปลูกสร้าง!$A$3:$D$3))</f>
        <v>0</v>
      </c>
      <c r="U79" s="65">
        <f t="shared" si="21"/>
        <v>0</v>
      </c>
      <c r="V79" s="65">
        <f t="shared" si="9"/>
        <v>248000</v>
      </c>
      <c r="W79" s="69">
        <f t="shared" si="22"/>
        <v>0</v>
      </c>
      <c r="X79" s="66"/>
      <c r="Y79" s="69">
        <f t="shared" si="18"/>
        <v>248000</v>
      </c>
      <c r="Z79" s="67" t="s">
        <v>41</v>
      </c>
      <c r="AA79" s="65">
        <f t="shared" si="23"/>
        <v>24.8</v>
      </c>
      <c r="AB79" s="65"/>
      <c r="AC79" s="72" t="str">
        <f>IF($AI79=0,"",$AH79&amp;$AI79&amp;"  "&amp;$AJ79)</f>
        <v/>
      </c>
      <c r="AD79" s="65" t="s">
        <v>40</v>
      </c>
    </row>
    <row r="80" spans="1:30" ht="21">
      <c r="A80" s="65" t="s">
        <v>179</v>
      </c>
      <c r="B80" s="65" t="s">
        <v>38</v>
      </c>
      <c r="C80" s="65">
        <v>826</v>
      </c>
      <c r="D80" s="65" t="s">
        <v>43</v>
      </c>
      <c r="E80" s="65" t="s">
        <v>52</v>
      </c>
      <c r="F80" s="65" t="s">
        <v>91</v>
      </c>
      <c r="G80" s="66" t="s">
        <v>37</v>
      </c>
      <c r="H80" s="65">
        <f t="shared" si="17"/>
        <v>1140</v>
      </c>
      <c r="I80" s="65" t="s">
        <v>53</v>
      </c>
      <c r="J80" s="65">
        <f t="shared" si="19"/>
        <v>228000</v>
      </c>
      <c r="K80" s="65"/>
      <c r="L80" s="66"/>
      <c r="M80" s="66"/>
      <c r="N80" s="66" t="s">
        <v>40</v>
      </c>
      <c r="O80" s="67"/>
      <c r="P80" s="68"/>
      <c r="Q80" s="65">
        <f t="array" ref="Q80">INDEX([1]ราคาสิ่งปลูกสร้าง!$D$6:$CC$47,MATCH($L80,[1]ราคาสิ่งปลูกสร้าง!$B$6:$B$45,0),MATCH($O$4,[1]ราคาสิ่งปลูกสร้าง!$D$5:$CC$5,0))</f>
        <v>0</v>
      </c>
      <c r="R80" s="65">
        <f t="shared" si="20"/>
        <v>0</v>
      </c>
      <c r="S80" s="66"/>
      <c r="T80" s="65">
        <f t="array" ref="T80">INDEX([1]ค่าเสื่อมสิ่งปลูกสร้าง!$A$5:$D$105,MATCH($S80,[1]ค่าเสื่อมสิ่งปลูกสร้าง!$A$5:$A$105,0),MATCH($M80,[1]ค่าเสื่อมสิ่งปลูกสร้าง!$A$3:$D$3))</f>
        <v>0</v>
      </c>
      <c r="U80" s="65">
        <f t="shared" si="21"/>
        <v>0</v>
      </c>
      <c r="V80" s="65">
        <f t="shared" si="9"/>
        <v>228000</v>
      </c>
      <c r="W80" s="69">
        <f t="shared" si="22"/>
        <v>0</v>
      </c>
      <c r="X80" s="66"/>
      <c r="Y80" s="69">
        <f t="shared" si="18"/>
        <v>228000</v>
      </c>
      <c r="Z80" s="67" t="s">
        <v>41</v>
      </c>
      <c r="AA80" s="65">
        <f t="shared" si="23"/>
        <v>22.8</v>
      </c>
      <c r="AB80" s="65"/>
      <c r="AC80" s="65" t="s">
        <v>180</v>
      </c>
      <c r="AD80" s="65" t="s">
        <v>40</v>
      </c>
    </row>
    <row r="81" spans="1:30" ht="21">
      <c r="A81" s="65" t="s">
        <v>181</v>
      </c>
      <c r="B81" s="65" t="s">
        <v>38</v>
      </c>
      <c r="C81" s="65">
        <v>827</v>
      </c>
      <c r="D81" s="65" t="s">
        <v>43</v>
      </c>
      <c r="E81" s="65" t="s">
        <v>37</v>
      </c>
      <c r="F81" s="65" t="s">
        <v>91</v>
      </c>
      <c r="G81" s="66" t="s">
        <v>37</v>
      </c>
      <c r="H81" s="65">
        <f t="shared" si="17"/>
        <v>940</v>
      </c>
      <c r="I81" s="65" t="s">
        <v>53</v>
      </c>
      <c r="J81" s="65">
        <f t="shared" si="19"/>
        <v>188000</v>
      </c>
      <c r="K81" s="65"/>
      <c r="L81" s="66"/>
      <c r="M81" s="66"/>
      <c r="N81" s="66" t="s">
        <v>40</v>
      </c>
      <c r="O81" s="67"/>
      <c r="P81" s="68"/>
      <c r="Q81" s="65">
        <f t="array" ref="Q81">INDEX([1]ราคาสิ่งปลูกสร้าง!$D$6:$CC$47,MATCH($L81,[1]ราคาสิ่งปลูกสร้าง!$B$6:$B$45,0),MATCH($O$4,[1]ราคาสิ่งปลูกสร้าง!$D$5:$CC$5,0))</f>
        <v>0</v>
      </c>
      <c r="R81" s="65">
        <f t="shared" si="20"/>
        <v>0</v>
      </c>
      <c r="S81" s="66"/>
      <c r="T81" s="65">
        <f t="array" ref="T81">INDEX([1]ค่าเสื่อมสิ่งปลูกสร้าง!$A$5:$D$105,MATCH($S81,[1]ค่าเสื่อมสิ่งปลูกสร้าง!$A$5:$A$105,0),MATCH($M81,[1]ค่าเสื่อมสิ่งปลูกสร้าง!$A$3:$D$3))</f>
        <v>0</v>
      </c>
      <c r="U81" s="65">
        <f t="shared" si="21"/>
        <v>0</v>
      </c>
      <c r="V81" s="65">
        <f t="shared" si="9"/>
        <v>188000</v>
      </c>
      <c r="W81" s="69">
        <f t="shared" si="22"/>
        <v>0</v>
      </c>
      <c r="X81" s="66"/>
      <c r="Y81" s="69">
        <f t="shared" si="18"/>
        <v>188000</v>
      </c>
      <c r="Z81" s="67" t="s">
        <v>41</v>
      </c>
      <c r="AA81" s="65">
        <f t="shared" si="23"/>
        <v>18.8</v>
      </c>
      <c r="AB81" s="65"/>
      <c r="AC81" s="65" t="s">
        <v>180</v>
      </c>
      <c r="AD81" s="65" t="s">
        <v>40</v>
      </c>
    </row>
    <row r="82" spans="1:30" ht="21">
      <c r="A82" s="65" t="s">
        <v>182</v>
      </c>
      <c r="B82" s="65" t="s">
        <v>38</v>
      </c>
      <c r="C82" s="65">
        <v>390</v>
      </c>
      <c r="D82" s="65">
        <v>8</v>
      </c>
      <c r="E82" s="65">
        <v>2</v>
      </c>
      <c r="F82" s="65">
        <v>20</v>
      </c>
      <c r="G82" s="66">
        <v>1</v>
      </c>
      <c r="H82" s="65">
        <f t="shared" si="17"/>
        <v>3420</v>
      </c>
      <c r="I82" s="65" t="s">
        <v>53</v>
      </c>
      <c r="J82" s="65">
        <f t="shared" si="19"/>
        <v>684000</v>
      </c>
      <c r="K82" s="65"/>
      <c r="L82" s="66"/>
      <c r="M82" s="66"/>
      <c r="N82" s="66" t="s">
        <v>40</v>
      </c>
      <c r="O82" s="67"/>
      <c r="P82" s="68"/>
      <c r="Q82" s="65">
        <f t="array" ref="Q82">INDEX([1]ราคาสิ่งปลูกสร้าง!$D$6:$CC$47,MATCH($L82,[1]ราคาสิ่งปลูกสร้าง!$B$6:$B$45,0),MATCH($O$4,[1]ราคาสิ่งปลูกสร้าง!$D$5:$CC$5,0))</f>
        <v>0</v>
      </c>
      <c r="R82" s="65">
        <f t="shared" si="20"/>
        <v>0</v>
      </c>
      <c r="S82" s="66"/>
      <c r="T82" s="65">
        <f t="array" ref="T82">INDEX([1]ค่าเสื่อมสิ่งปลูกสร้าง!$A$5:$D$105,MATCH($S82,[1]ค่าเสื่อมสิ่งปลูกสร้าง!$A$5:$A$105,0),MATCH($M82,[1]ค่าเสื่อมสิ่งปลูกสร้าง!$A$3:$D$3))</f>
        <v>0</v>
      </c>
      <c r="U82" s="65">
        <f t="shared" si="21"/>
        <v>0</v>
      </c>
      <c r="V82" s="65">
        <f t="shared" si="9"/>
        <v>684000</v>
      </c>
      <c r="W82" s="69">
        <f t="shared" si="22"/>
        <v>0</v>
      </c>
      <c r="X82" s="66"/>
      <c r="Y82" s="69">
        <f t="shared" si="18"/>
        <v>684000</v>
      </c>
      <c r="Z82" s="67" t="s">
        <v>41</v>
      </c>
      <c r="AA82" s="65">
        <f t="shared" si="23"/>
        <v>68.400000000000006</v>
      </c>
      <c r="AB82" s="65"/>
      <c r="AC82" s="65" t="s">
        <v>183</v>
      </c>
      <c r="AD82" s="65" t="s">
        <v>40</v>
      </c>
    </row>
    <row r="83" spans="1:30" ht="21">
      <c r="A83" s="65"/>
      <c r="B83" s="65" t="s">
        <v>38</v>
      </c>
      <c r="C83" s="65">
        <v>390</v>
      </c>
      <c r="D83" s="65"/>
      <c r="E83" s="65"/>
      <c r="F83" s="65"/>
      <c r="G83" s="66">
        <v>2</v>
      </c>
      <c r="H83" s="65" t="s">
        <v>49</v>
      </c>
      <c r="I83" s="65" t="s">
        <v>53</v>
      </c>
      <c r="J83" s="65">
        <f t="shared" si="19"/>
        <v>5000</v>
      </c>
      <c r="K83" s="65">
        <v>1</v>
      </c>
      <c r="L83" s="66" t="s">
        <v>50</v>
      </c>
      <c r="M83" s="66" t="s">
        <v>51</v>
      </c>
      <c r="N83" s="66" t="s">
        <v>43</v>
      </c>
      <c r="O83" s="67">
        <v>100</v>
      </c>
      <c r="P83" s="68">
        <v>100</v>
      </c>
      <c r="Q83" s="65">
        <f t="array" ref="Q83">INDEX([1]ราคาสิ่งปลูกสร้าง!$D$6:$CC$47,MATCH($L83,[1]ราคาสิ่งปลูกสร้าง!$B$6:$B$45,0),MATCH($O$4,[1]ราคาสิ่งปลูกสร้าง!$D$5:$CC$5,0))</f>
        <v>6700</v>
      </c>
      <c r="R83" s="65">
        <f t="shared" si="20"/>
        <v>670000</v>
      </c>
      <c r="S83" s="66">
        <v>31</v>
      </c>
      <c r="T83" s="65">
        <f t="array" ref="T83">INDEX([1]ค่าเสื่อมสิ่งปลูกสร้าง!$A$5:$D$105,MATCH($S83,[1]ค่าเสื่อมสิ่งปลูกสร้าง!$A$5:$A$105,0),MATCH($M83,[1]ค่าเสื่อมสิ่งปลูกสร้าง!$A$3:$D$3))</f>
        <v>52</v>
      </c>
      <c r="U83" s="65">
        <f t="shared" si="21"/>
        <v>321600</v>
      </c>
      <c r="V83" s="65">
        <f t="shared" si="9"/>
        <v>326600</v>
      </c>
      <c r="W83" s="69">
        <f t="shared" si="22"/>
        <v>326600</v>
      </c>
      <c r="X83" s="66">
        <v>10000000</v>
      </c>
      <c r="Y83" s="69">
        <f>IFERROR(IF($W83-$X83&lt;0,0,$W83-$X83),"")</f>
        <v>0</v>
      </c>
      <c r="Z83" s="67"/>
      <c r="AA83" s="65">
        <f t="shared" si="23"/>
        <v>0</v>
      </c>
      <c r="AB83" s="65"/>
      <c r="AC83" s="65" t="s">
        <v>183</v>
      </c>
      <c r="AD83" s="65" t="s">
        <v>183</v>
      </c>
    </row>
    <row r="84" spans="1:30" ht="21">
      <c r="A84" s="65" t="s">
        <v>184</v>
      </c>
      <c r="B84" s="65" t="s">
        <v>38</v>
      </c>
      <c r="C84" s="65">
        <v>859</v>
      </c>
      <c r="D84" s="65" t="s">
        <v>155</v>
      </c>
      <c r="E84" s="65" t="s">
        <v>37</v>
      </c>
      <c r="F84" s="65" t="s">
        <v>127</v>
      </c>
      <c r="G84" s="66">
        <v>1</v>
      </c>
      <c r="H84" s="65">
        <f t="shared" ref="H84:H147" si="24">IFERROR($D84*400+$E84*100+$F84,"")</f>
        <v>8130</v>
      </c>
      <c r="I84" s="65" t="s">
        <v>39</v>
      </c>
      <c r="J84" s="65">
        <f t="shared" si="19"/>
        <v>3252000</v>
      </c>
      <c r="K84" s="65"/>
      <c r="L84" s="66"/>
      <c r="M84" s="66"/>
      <c r="N84" s="66" t="s">
        <v>40</v>
      </c>
      <c r="O84" s="67"/>
      <c r="P84" s="68"/>
      <c r="Q84" s="65">
        <f t="array" ref="Q84">INDEX([1]ราคาสิ่งปลูกสร้าง!$D$6:$CC$47,MATCH($L84,[1]ราคาสิ่งปลูกสร้าง!$B$6:$B$45,0),MATCH($O$4,[1]ราคาสิ่งปลูกสร้าง!$D$5:$CC$5,0))</f>
        <v>0</v>
      </c>
      <c r="R84" s="65">
        <f t="shared" si="20"/>
        <v>0</v>
      </c>
      <c r="S84" s="66"/>
      <c r="T84" s="65">
        <f t="array" ref="T84">INDEX([1]ค่าเสื่อมสิ่งปลูกสร้าง!$A$5:$D$105,MATCH($S84,[1]ค่าเสื่อมสิ่งปลูกสร้าง!$A$5:$A$105,0),MATCH($M84,[1]ค่าเสื่อมสิ่งปลูกสร้าง!$A$3:$D$3))</f>
        <v>0</v>
      </c>
      <c r="U84" s="65">
        <f t="shared" si="21"/>
        <v>0</v>
      </c>
      <c r="V84" s="65">
        <f t="shared" si="9"/>
        <v>3252000</v>
      </c>
      <c r="W84" s="69">
        <f t="shared" si="22"/>
        <v>0</v>
      </c>
      <c r="X84" s="66"/>
      <c r="Y84" s="69">
        <f>V84</f>
        <v>3252000</v>
      </c>
      <c r="Z84" s="67" t="s">
        <v>41</v>
      </c>
      <c r="AA84" s="65">
        <f t="shared" si="23"/>
        <v>325.2</v>
      </c>
      <c r="AB84" s="65"/>
      <c r="AC84" s="65" t="s">
        <v>185</v>
      </c>
      <c r="AD84" s="65" t="s">
        <v>40</v>
      </c>
    </row>
    <row r="85" spans="1:30" ht="21">
      <c r="A85" s="65"/>
      <c r="B85" s="65" t="s">
        <v>38</v>
      </c>
      <c r="C85" s="65">
        <v>859</v>
      </c>
      <c r="D85" s="65"/>
      <c r="E85" s="65"/>
      <c r="F85" s="65"/>
      <c r="G85" s="66">
        <v>2</v>
      </c>
      <c r="H85" s="65" t="s">
        <v>49</v>
      </c>
      <c r="I85" s="65" t="s">
        <v>39</v>
      </c>
      <c r="J85" s="65">
        <f t="shared" si="19"/>
        <v>10000</v>
      </c>
      <c r="K85" s="65">
        <v>1</v>
      </c>
      <c r="L85" s="66" t="s">
        <v>50</v>
      </c>
      <c r="M85" s="66" t="s">
        <v>51</v>
      </c>
      <c r="N85" s="66" t="s">
        <v>43</v>
      </c>
      <c r="O85" s="67">
        <v>100</v>
      </c>
      <c r="P85" s="68">
        <v>100</v>
      </c>
      <c r="Q85" s="65">
        <f t="array" ref="Q85">INDEX([1]ราคาสิ่งปลูกสร้าง!$D$6:$CC$47,MATCH($L85,[1]ราคาสิ่งปลูกสร้าง!$B$6:$B$45,0),MATCH($O$4,[1]ราคาสิ่งปลูกสร้าง!$D$5:$CC$5,0))</f>
        <v>6700</v>
      </c>
      <c r="R85" s="65">
        <f t="shared" si="20"/>
        <v>670000</v>
      </c>
      <c r="S85" s="66">
        <v>61</v>
      </c>
      <c r="T85" s="65">
        <f t="array" ref="T85">INDEX([1]ค่าเสื่อมสิ่งปลูกสร้าง!$A$5:$D$105,MATCH($S85,[1]ค่าเสื่อมสิ่งปลูกสร้าง!$A$5:$A$105,0),MATCH($M85,[1]ค่าเสื่อมสิ่งปลูกสร้าง!$A$3:$D$3))</f>
        <v>76</v>
      </c>
      <c r="U85" s="65">
        <f t="shared" si="21"/>
        <v>160800</v>
      </c>
      <c r="V85" s="65">
        <f t="shared" si="9"/>
        <v>170800</v>
      </c>
      <c r="W85" s="69">
        <f t="shared" si="22"/>
        <v>170800</v>
      </c>
      <c r="X85" s="66">
        <v>10000000</v>
      </c>
      <c r="Y85" s="69">
        <f>IFERROR(IF($W85-$X85&lt;0,0,$W85-$X85),"")</f>
        <v>0</v>
      </c>
      <c r="Z85" s="67"/>
      <c r="AA85" s="65">
        <f t="shared" si="23"/>
        <v>0</v>
      </c>
      <c r="AB85" s="65"/>
      <c r="AC85" s="65" t="s">
        <v>185</v>
      </c>
      <c r="AD85" s="65" t="s">
        <v>185</v>
      </c>
    </row>
    <row r="86" spans="1:30" ht="21">
      <c r="A86" s="65" t="s">
        <v>186</v>
      </c>
      <c r="B86" s="65" t="s">
        <v>38</v>
      </c>
      <c r="C86" s="65">
        <v>1701</v>
      </c>
      <c r="D86" s="65">
        <v>0</v>
      </c>
      <c r="E86" s="65">
        <v>0</v>
      </c>
      <c r="F86" s="65">
        <v>97</v>
      </c>
      <c r="G86" s="66">
        <v>1</v>
      </c>
      <c r="H86" s="65">
        <f t="shared" ref="H86:H149" si="25">IFERROR($D86*400+$E86*100+$F86,"")</f>
        <v>97</v>
      </c>
      <c r="I86" s="65" t="s">
        <v>187</v>
      </c>
      <c r="J86" s="65">
        <f t="shared" si="19"/>
        <v>97000</v>
      </c>
      <c r="K86" s="65"/>
      <c r="L86" s="66"/>
      <c r="M86" s="66"/>
      <c r="N86" s="66" t="s">
        <v>40</v>
      </c>
      <c r="O86" s="67"/>
      <c r="P86" s="68"/>
      <c r="Q86" s="65">
        <f t="array" ref="Q86">INDEX([1]ราคาสิ่งปลูกสร้าง!$D$6:$CC$47,MATCH($L86,[1]ราคาสิ่งปลูกสร้าง!$B$6:$B$45,0),MATCH($O$4,[1]ราคาสิ่งปลูกสร้าง!$D$5:$CC$5,0))</f>
        <v>0</v>
      </c>
      <c r="R86" s="65">
        <f t="shared" si="20"/>
        <v>0</v>
      </c>
      <c r="S86" s="66"/>
      <c r="T86" s="65">
        <f t="array" ref="T86">INDEX([1]ค่าเสื่อมสิ่งปลูกสร้าง!$A$5:$D$105,MATCH($S86,[1]ค่าเสื่อมสิ่งปลูกสร้าง!$A$5:$A$105,0),MATCH($M86,[1]ค่าเสื่อมสิ่งปลูกสร้าง!$A$3:$D$3))</f>
        <v>0</v>
      </c>
      <c r="U86" s="65">
        <f t="shared" si="21"/>
        <v>0</v>
      </c>
      <c r="V86" s="65">
        <f t="shared" si="9"/>
        <v>97000</v>
      </c>
      <c r="W86" s="69">
        <f t="shared" si="22"/>
        <v>0</v>
      </c>
      <c r="X86" s="66"/>
      <c r="Y86" s="69">
        <f>V86</f>
        <v>97000</v>
      </c>
      <c r="Z86" s="67" t="s">
        <v>41</v>
      </c>
      <c r="AA86" s="65">
        <f t="shared" si="23"/>
        <v>9.7000000000000011</v>
      </c>
      <c r="AB86" s="65"/>
      <c r="AC86" s="65" t="s">
        <v>188</v>
      </c>
      <c r="AD86" s="65" t="s">
        <v>40</v>
      </c>
    </row>
    <row r="87" spans="1:30" ht="21">
      <c r="A87" s="65" t="s">
        <v>189</v>
      </c>
      <c r="B87" s="65" t="s">
        <v>38</v>
      </c>
      <c r="C87" s="65">
        <v>908</v>
      </c>
      <c r="D87" s="65">
        <v>2</v>
      </c>
      <c r="E87" s="65">
        <v>0</v>
      </c>
      <c r="F87" s="65">
        <v>0</v>
      </c>
      <c r="G87" s="66" t="s">
        <v>37</v>
      </c>
      <c r="H87" s="65">
        <f t="shared" si="25"/>
        <v>800</v>
      </c>
      <c r="I87" s="65" t="s">
        <v>53</v>
      </c>
      <c r="J87" s="65">
        <f t="shared" si="19"/>
        <v>160000</v>
      </c>
      <c r="K87" s="65"/>
      <c r="L87" s="66"/>
      <c r="M87" s="66"/>
      <c r="N87" s="66" t="s">
        <v>40</v>
      </c>
      <c r="O87" s="67"/>
      <c r="P87" s="68"/>
      <c r="Q87" s="65">
        <f t="array" ref="Q87">INDEX([1]ราคาสิ่งปลูกสร้าง!$D$6:$CC$47,MATCH($L87,[1]ราคาสิ่งปลูกสร้าง!$B$6:$B$45,0),MATCH($O$4,[1]ราคาสิ่งปลูกสร้าง!$D$5:$CC$5,0))</f>
        <v>0</v>
      </c>
      <c r="R87" s="65">
        <f t="shared" si="20"/>
        <v>0</v>
      </c>
      <c r="S87" s="66"/>
      <c r="T87" s="65">
        <f t="array" ref="T87">INDEX([1]ค่าเสื่อมสิ่งปลูกสร้าง!$A$5:$D$105,MATCH($S87,[1]ค่าเสื่อมสิ่งปลูกสร้าง!$A$5:$A$105,0),MATCH($M87,[1]ค่าเสื่อมสิ่งปลูกสร้าง!$A$3:$D$3))</f>
        <v>0</v>
      </c>
      <c r="U87" s="65">
        <f t="shared" si="21"/>
        <v>0</v>
      </c>
      <c r="V87" s="65">
        <f t="shared" si="9"/>
        <v>160000</v>
      </c>
      <c r="W87" s="69">
        <f t="shared" si="22"/>
        <v>0</v>
      </c>
      <c r="X87" s="66"/>
      <c r="Y87" s="69">
        <f>V87</f>
        <v>160000</v>
      </c>
      <c r="Z87" s="67" t="s">
        <v>41</v>
      </c>
      <c r="AA87" s="65">
        <f t="shared" si="23"/>
        <v>16</v>
      </c>
      <c r="AB87" s="65"/>
      <c r="AC87" s="65" t="s">
        <v>190</v>
      </c>
      <c r="AD87" s="65" t="s">
        <v>40</v>
      </c>
    </row>
    <row r="88" spans="1:30" ht="21">
      <c r="A88" s="65" t="s">
        <v>191</v>
      </c>
      <c r="B88" s="65" t="s">
        <v>38</v>
      </c>
      <c r="C88" s="65">
        <v>2186</v>
      </c>
      <c r="D88" s="65">
        <v>5</v>
      </c>
      <c r="E88" s="65">
        <v>0</v>
      </c>
      <c r="F88" s="65">
        <v>92</v>
      </c>
      <c r="G88" s="66" t="s">
        <v>37</v>
      </c>
      <c r="H88" s="65">
        <f t="shared" si="25"/>
        <v>2092</v>
      </c>
      <c r="I88" s="65" t="s">
        <v>136</v>
      </c>
      <c r="J88" s="65">
        <f t="shared" si="19"/>
        <v>209200</v>
      </c>
      <c r="K88" s="65"/>
      <c r="L88" s="66"/>
      <c r="M88" s="66"/>
      <c r="N88" s="66" t="s">
        <v>40</v>
      </c>
      <c r="O88" s="67"/>
      <c r="P88" s="68"/>
      <c r="Q88" s="65">
        <f t="array" ref="Q88">INDEX([1]ราคาสิ่งปลูกสร้าง!$D$6:$CC$47,MATCH($L88,[1]ราคาสิ่งปลูกสร้าง!$B$6:$B$45,0),MATCH($O$4,[1]ราคาสิ่งปลูกสร้าง!$D$5:$CC$5,0))</f>
        <v>0</v>
      </c>
      <c r="R88" s="65">
        <f t="shared" si="20"/>
        <v>0</v>
      </c>
      <c r="S88" s="66"/>
      <c r="T88" s="65">
        <f t="array" ref="T88">INDEX([1]ค่าเสื่อมสิ่งปลูกสร้าง!$A$5:$D$105,MATCH($S88,[1]ค่าเสื่อมสิ่งปลูกสร้าง!$A$5:$A$105,0),MATCH($M88,[1]ค่าเสื่อมสิ่งปลูกสร้าง!$A$3:$D$3))</f>
        <v>0</v>
      </c>
      <c r="U88" s="65">
        <f t="shared" si="21"/>
        <v>0</v>
      </c>
      <c r="V88" s="65">
        <f t="shared" si="9"/>
        <v>209200</v>
      </c>
      <c r="W88" s="69">
        <f t="shared" si="22"/>
        <v>0</v>
      </c>
      <c r="X88" s="66"/>
      <c r="Y88" s="69">
        <f>V88</f>
        <v>209200</v>
      </c>
      <c r="Z88" s="67" t="s">
        <v>41</v>
      </c>
      <c r="AA88" s="65">
        <f t="shared" si="23"/>
        <v>20.92</v>
      </c>
      <c r="AB88" s="65"/>
      <c r="AC88" s="65" t="s">
        <v>192</v>
      </c>
      <c r="AD88" s="65" t="s">
        <v>40</v>
      </c>
    </row>
    <row r="89" spans="1:30" ht="21">
      <c r="A89" s="65" t="s">
        <v>193</v>
      </c>
      <c r="B89" s="65" t="s">
        <v>38</v>
      </c>
      <c r="C89" s="65">
        <v>609</v>
      </c>
      <c r="D89" s="65">
        <v>7</v>
      </c>
      <c r="E89" s="65">
        <v>0</v>
      </c>
      <c r="F89" s="65">
        <v>80</v>
      </c>
      <c r="G89" s="66">
        <v>1</v>
      </c>
      <c r="H89" s="65">
        <f t="shared" si="25"/>
        <v>2880</v>
      </c>
      <c r="I89" s="65" t="s">
        <v>39</v>
      </c>
      <c r="J89" s="65">
        <f t="shared" si="19"/>
        <v>1152000</v>
      </c>
      <c r="K89" s="65"/>
      <c r="L89" s="66"/>
      <c r="M89" s="66"/>
      <c r="N89" s="66" t="s">
        <v>40</v>
      </c>
      <c r="O89" s="67"/>
      <c r="P89" s="68"/>
      <c r="Q89" s="65">
        <f t="array" ref="Q89">INDEX([1]ราคาสิ่งปลูกสร้าง!$D$6:$CC$47,MATCH($L89,[1]ราคาสิ่งปลูกสร้าง!$B$6:$B$45,0),MATCH($O$4,[1]ราคาสิ่งปลูกสร้าง!$D$5:$CC$5,0))</f>
        <v>0</v>
      </c>
      <c r="R89" s="65">
        <f t="shared" si="20"/>
        <v>0</v>
      </c>
      <c r="S89" s="66"/>
      <c r="T89" s="65">
        <f t="array" ref="T89">INDEX([1]ค่าเสื่อมสิ่งปลูกสร้าง!$A$5:$D$105,MATCH($S89,[1]ค่าเสื่อมสิ่งปลูกสร้าง!$A$5:$A$105,0),MATCH($M89,[1]ค่าเสื่อมสิ่งปลูกสร้าง!$A$3:$D$3))</f>
        <v>0</v>
      </c>
      <c r="U89" s="65">
        <f t="shared" si="21"/>
        <v>0</v>
      </c>
      <c r="V89" s="65">
        <f t="shared" si="9"/>
        <v>1152000</v>
      </c>
      <c r="W89" s="69">
        <f t="shared" si="22"/>
        <v>0</v>
      </c>
      <c r="X89" s="66"/>
      <c r="Y89" s="69">
        <f>V89</f>
        <v>1152000</v>
      </c>
      <c r="Z89" s="67" t="s">
        <v>41</v>
      </c>
      <c r="AA89" s="65">
        <f t="shared" si="23"/>
        <v>115.2</v>
      </c>
      <c r="AB89" s="65"/>
      <c r="AC89" s="65" t="s">
        <v>194</v>
      </c>
      <c r="AD89" s="65" t="s">
        <v>40</v>
      </c>
    </row>
    <row r="90" spans="1:30" ht="21">
      <c r="A90" s="65"/>
      <c r="B90" s="65" t="s">
        <v>38</v>
      </c>
      <c r="C90" s="65">
        <v>609</v>
      </c>
      <c r="D90" s="65"/>
      <c r="E90" s="65"/>
      <c r="F90" s="65"/>
      <c r="G90" s="66">
        <v>2</v>
      </c>
      <c r="H90" s="65" t="s">
        <v>49</v>
      </c>
      <c r="I90" s="65" t="s">
        <v>39</v>
      </c>
      <c r="J90" s="65">
        <f t="shared" si="19"/>
        <v>10000</v>
      </c>
      <c r="K90" s="65">
        <v>1</v>
      </c>
      <c r="L90" s="66" t="s">
        <v>50</v>
      </c>
      <c r="M90" s="66" t="s">
        <v>130</v>
      </c>
      <c r="N90" s="66" t="s">
        <v>43</v>
      </c>
      <c r="O90" s="67">
        <v>100</v>
      </c>
      <c r="P90" s="68">
        <v>100</v>
      </c>
      <c r="Q90" s="65">
        <f t="array" ref="Q90">INDEX([1]ราคาสิ่งปลูกสร้าง!$D$6:$CC$47,MATCH($L90,[1]ราคาสิ่งปลูกสร้าง!$B$6:$B$45,0),MATCH($O$4,[1]ราคาสิ่งปลูกสร้าง!$D$5:$CC$5,0))</f>
        <v>6700</v>
      </c>
      <c r="R90" s="65">
        <f t="shared" si="20"/>
        <v>670000</v>
      </c>
      <c r="S90" s="66">
        <v>69</v>
      </c>
      <c r="T90" s="65">
        <f t="array" ref="T90">INDEX([1]ค่าเสื่อมสิ่งปลูกสร้าง!$A$5:$D$105,MATCH($S90,[1]ค่าเสื่อมสิ่งปลูกสร้าง!$A$5:$A$105,0),MATCH($M90,[1]ค่าเสื่อมสิ่งปลูกสร้าง!$A$3:$D$3))</f>
        <v>85</v>
      </c>
      <c r="U90" s="65">
        <f t="shared" si="21"/>
        <v>100500</v>
      </c>
      <c r="V90" s="65">
        <f t="shared" si="9"/>
        <v>110500</v>
      </c>
      <c r="W90" s="69">
        <f t="shared" si="22"/>
        <v>110500</v>
      </c>
      <c r="X90" s="66">
        <v>10000000</v>
      </c>
      <c r="Y90" s="69">
        <f>IFERROR(IF($W90-$X90&lt;0,0,$W90-$X90),"")</f>
        <v>0</v>
      </c>
      <c r="Z90" s="67"/>
      <c r="AA90" s="65">
        <f t="shared" si="23"/>
        <v>0</v>
      </c>
      <c r="AB90" s="65"/>
      <c r="AC90" s="65" t="s">
        <v>194</v>
      </c>
      <c r="AD90" s="65" t="s">
        <v>194</v>
      </c>
    </row>
    <row r="91" spans="1:30" ht="21">
      <c r="A91" s="65" t="s">
        <v>195</v>
      </c>
      <c r="B91" s="65" t="s">
        <v>38</v>
      </c>
      <c r="C91" s="65">
        <v>1119</v>
      </c>
      <c r="D91" s="65">
        <v>16</v>
      </c>
      <c r="E91" s="65">
        <v>2</v>
      </c>
      <c r="F91" s="65">
        <v>60</v>
      </c>
      <c r="G91" s="66">
        <v>1</v>
      </c>
      <c r="H91" s="65">
        <f t="shared" ref="H91:H154" si="26">IFERROR($D91*400+$E91*100+$F91,"")</f>
        <v>6660</v>
      </c>
      <c r="I91" s="65" t="s">
        <v>53</v>
      </c>
      <c r="J91" s="65">
        <f t="shared" si="19"/>
        <v>1332000</v>
      </c>
      <c r="K91" s="65"/>
      <c r="L91" s="66"/>
      <c r="M91" s="66"/>
      <c r="N91" s="66" t="s">
        <v>40</v>
      </c>
      <c r="O91" s="67"/>
      <c r="P91" s="68"/>
      <c r="Q91" s="65">
        <f t="array" ref="Q91">INDEX([1]ราคาสิ่งปลูกสร้าง!$D$6:$CC$47,MATCH($L91,[1]ราคาสิ่งปลูกสร้าง!$B$6:$B$45,0),MATCH($O$4,[1]ราคาสิ่งปลูกสร้าง!$D$5:$CC$5,0))</f>
        <v>0</v>
      </c>
      <c r="R91" s="65">
        <f t="shared" si="20"/>
        <v>0</v>
      </c>
      <c r="S91" s="66"/>
      <c r="T91" s="65">
        <f t="array" ref="T91">INDEX([1]ค่าเสื่อมสิ่งปลูกสร้าง!$A$5:$D$105,MATCH($S91,[1]ค่าเสื่อมสิ่งปลูกสร้าง!$A$5:$A$105,0),MATCH($M91,[1]ค่าเสื่อมสิ่งปลูกสร้าง!$A$3:$D$3))</f>
        <v>0</v>
      </c>
      <c r="U91" s="65">
        <f t="shared" si="21"/>
        <v>0</v>
      </c>
      <c r="V91" s="65">
        <f t="shared" si="9"/>
        <v>1332000</v>
      </c>
      <c r="W91" s="69">
        <f t="shared" si="22"/>
        <v>0</v>
      </c>
      <c r="X91" s="66"/>
      <c r="Y91" s="65">
        <f>V91</f>
        <v>1332000</v>
      </c>
      <c r="Z91" s="67" t="s">
        <v>41</v>
      </c>
      <c r="AA91" s="65">
        <f t="shared" si="23"/>
        <v>133.20000000000002</v>
      </c>
      <c r="AB91" s="65"/>
      <c r="AC91" s="65" t="s">
        <v>196</v>
      </c>
      <c r="AD91" s="65" t="s">
        <v>40</v>
      </c>
    </row>
    <row r="92" spans="1:30" ht="21">
      <c r="A92" s="65"/>
      <c r="B92" s="65" t="s">
        <v>38</v>
      </c>
      <c r="C92" s="65">
        <v>1119</v>
      </c>
      <c r="D92" s="65"/>
      <c r="E92" s="65"/>
      <c r="F92" s="65"/>
      <c r="G92" s="66">
        <v>2</v>
      </c>
      <c r="H92" s="65" t="s">
        <v>49</v>
      </c>
      <c r="I92" s="65" t="s">
        <v>53</v>
      </c>
      <c r="J92" s="65">
        <f t="shared" si="19"/>
        <v>5000</v>
      </c>
      <c r="K92" s="65">
        <v>1</v>
      </c>
      <c r="L92" s="66" t="s">
        <v>50</v>
      </c>
      <c r="M92" s="66" t="s">
        <v>51</v>
      </c>
      <c r="N92" s="66" t="s">
        <v>43</v>
      </c>
      <c r="O92" s="67">
        <v>100</v>
      </c>
      <c r="P92" s="68">
        <v>100</v>
      </c>
      <c r="Q92" s="65">
        <f t="array" ref="Q92">INDEX([1]ราคาสิ่งปลูกสร้าง!$D$6:$CC$47,MATCH($L92,[1]ราคาสิ่งปลูกสร้าง!$B$6:$B$45,0),MATCH($O$4,[1]ราคาสิ่งปลูกสร้าง!$D$5:$CC$5,0))</f>
        <v>6700</v>
      </c>
      <c r="R92" s="65">
        <f t="shared" si="20"/>
        <v>670000</v>
      </c>
      <c r="S92" s="66">
        <v>21</v>
      </c>
      <c r="T92" s="65">
        <f t="array" ref="T92">INDEX([1]ค่าเสื่อมสิ่งปลูกสร้าง!$A$5:$D$105,MATCH($S92,[1]ค่าเสื่อมสิ่งปลูกสร้าง!$A$5:$A$105,0),MATCH($M92,[1]ค่าเสื่อมสิ่งปลูกสร้าง!$A$3:$D$3))</f>
        <v>32</v>
      </c>
      <c r="U92" s="65">
        <f t="shared" si="21"/>
        <v>455600.00000000006</v>
      </c>
      <c r="V92" s="65">
        <f t="shared" si="9"/>
        <v>460600.00000000006</v>
      </c>
      <c r="W92" s="69">
        <f t="shared" si="22"/>
        <v>460600.00000000006</v>
      </c>
      <c r="X92" s="66">
        <v>10000000</v>
      </c>
      <c r="Y92" s="69">
        <f>IFERROR(IF($W92-$X92&lt;0,0,$W92-$X92),"")</f>
        <v>0</v>
      </c>
      <c r="Z92" s="67"/>
      <c r="AA92" s="65">
        <f t="shared" si="23"/>
        <v>0</v>
      </c>
      <c r="AB92" s="65"/>
      <c r="AC92" s="65" t="s">
        <v>196</v>
      </c>
      <c r="AD92" s="65" t="s">
        <v>196</v>
      </c>
    </row>
    <row r="93" spans="1:30" ht="21">
      <c r="A93" s="65" t="s">
        <v>197</v>
      </c>
      <c r="B93" s="65" t="s">
        <v>38</v>
      </c>
      <c r="C93" s="65" t="s">
        <v>198</v>
      </c>
      <c r="D93" s="65" t="s">
        <v>55</v>
      </c>
      <c r="E93" s="65" t="s">
        <v>52</v>
      </c>
      <c r="F93" s="65" t="s">
        <v>120</v>
      </c>
      <c r="G93" s="66">
        <v>1</v>
      </c>
      <c r="H93" s="65">
        <f t="shared" ref="H93:H156" si="27">IFERROR($D93*400+$E93*100+$F93,"")</f>
        <v>1928</v>
      </c>
      <c r="I93" s="65" t="s">
        <v>136</v>
      </c>
      <c r="J93" s="65">
        <f t="shared" si="19"/>
        <v>192800</v>
      </c>
      <c r="K93" s="65"/>
      <c r="L93" s="66"/>
      <c r="M93" s="66"/>
      <c r="N93" s="66" t="s">
        <v>40</v>
      </c>
      <c r="O93" s="67"/>
      <c r="P93" s="68"/>
      <c r="Q93" s="65">
        <f t="array" ref="Q93">INDEX([1]ราคาสิ่งปลูกสร้าง!$D$6:$CC$47,MATCH($L93,[1]ราคาสิ่งปลูกสร้าง!$B$6:$B$45,0),MATCH($O$4,[1]ราคาสิ่งปลูกสร้าง!$D$5:$CC$5,0))</f>
        <v>0</v>
      </c>
      <c r="R93" s="65">
        <f t="shared" si="20"/>
        <v>0</v>
      </c>
      <c r="S93" s="66"/>
      <c r="T93" s="65">
        <f t="array" ref="T93">INDEX([1]ค่าเสื่อมสิ่งปลูกสร้าง!$A$5:$D$105,MATCH($S93,[1]ค่าเสื่อมสิ่งปลูกสร้าง!$A$5:$A$105,0),MATCH($M93,[1]ค่าเสื่อมสิ่งปลูกสร้าง!$A$3:$D$3))</f>
        <v>0</v>
      </c>
      <c r="U93" s="65">
        <f t="shared" si="21"/>
        <v>0</v>
      </c>
      <c r="V93" s="65">
        <f t="shared" si="9"/>
        <v>192800</v>
      </c>
      <c r="W93" s="69">
        <f t="shared" si="22"/>
        <v>0</v>
      </c>
      <c r="X93" s="66"/>
      <c r="Y93" s="65">
        <f>V93</f>
        <v>192800</v>
      </c>
      <c r="Z93" s="67" t="s">
        <v>41</v>
      </c>
      <c r="AA93" s="65">
        <f t="shared" si="23"/>
        <v>19.28</v>
      </c>
      <c r="AB93" s="65"/>
      <c r="AC93" s="65" t="s">
        <v>199</v>
      </c>
      <c r="AD93" s="65" t="s">
        <v>40</v>
      </c>
    </row>
    <row r="94" spans="1:30" ht="21">
      <c r="A94" s="65"/>
      <c r="B94" s="65" t="s">
        <v>38</v>
      </c>
      <c r="C94" s="65" t="s">
        <v>198</v>
      </c>
      <c r="D94" s="65"/>
      <c r="E94" s="65"/>
      <c r="F94" s="65"/>
      <c r="G94" s="66">
        <v>2</v>
      </c>
      <c r="H94" s="65" t="s">
        <v>49</v>
      </c>
      <c r="I94" s="65" t="s">
        <v>136</v>
      </c>
      <c r="J94" s="65">
        <f t="shared" si="19"/>
        <v>2500</v>
      </c>
      <c r="K94" s="65">
        <v>1</v>
      </c>
      <c r="L94" s="66" t="s">
        <v>50</v>
      </c>
      <c r="M94" s="66" t="s">
        <v>51</v>
      </c>
      <c r="N94" s="66" t="s">
        <v>43</v>
      </c>
      <c r="O94" s="67">
        <v>100</v>
      </c>
      <c r="P94" s="68">
        <v>100</v>
      </c>
      <c r="Q94" s="65">
        <f t="array" ref="Q94">INDEX([1]ราคาสิ่งปลูกสร้าง!$D$6:$CC$47,MATCH($L94,[1]ราคาสิ่งปลูกสร้าง!$B$6:$B$45,0),MATCH($O$4,[1]ราคาสิ่งปลูกสร้าง!$D$5:$CC$5,0))</f>
        <v>6700</v>
      </c>
      <c r="R94" s="65">
        <f t="shared" si="20"/>
        <v>670000</v>
      </c>
      <c r="S94" s="66">
        <v>31</v>
      </c>
      <c r="T94" s="65">
        <f t="array" ref="T94">INDEX([1]ค่าเสื่อมสิ่งปลูกสร้าง!$A$5:$D$105,MATCH($S94,[1]ค่าเสื่อมสิ่งปลูกสร้าง!$A$5:$A$105,0),MATCH($M94,[1]ค่าเสื่อมสิ่งปลูกสร้าง!$A$3:$D$3))</f>
        <v>52</v>
      </c>
      <c r="U94" s="65">
        <f t="shared" si="21"/>
        <v>321600</v>
      </c>
      <c r="V94" s="65">
        <f t="shared" ref="V94:V157" si="28">IFERROR($J94+$U94,"")</f>
        <v>324100</v>
      </c>
      <c r="W94" s="69">
        <f t="shared" si="22"/>
        <v>324100</v>
      </c>
      <c r="X94" s="66">
        <v>10000000</v>
      </c>
      <c r="Y94" s="69">
        <f>IFERROR(IF($W94-$X94&lt;0,0,$W94-$X94),"")</f>
        <v>0</v>
      </c>
      <c r="Z94" s="67"/>
      <c r="AA94" s="65">
        <f t="shared" si="23"/>
        <v>0</v>
      </c>
      <c r="AB94" s="65"/>
      <c r="AC94" s="65" t="s">
        <v>199</v>
      </c>
      <c r="AD94" s="65" t="s">
        <v>199</v>
      </c>
    </row>
    <row r="95" spans="1:30" ht="21">
      <c r="A95" s="65" t="s">
        <v>200</v>
      </c>
      <c r="B95" s="65" t="s">
        <v>38</v>
      </c>
      <c r="C95" s="65">
        <v>875</v>
      </c>
      <c r="D95" s="65" t="s">
        <v>68</v>
      </c>
      <c r="E95" s="65" t="s">
        <v>44</v>
      </c>
      <c r="F95" s="65" t="s">
        <v>76</v>
      </c>
      <c r="G95" s="66">
        <v>1</v>
      </c>
      <c r="H95" s="65">
        <f t="shared" ref="H95:H158" si="29">IFERROR($D95*400+$E95*100+$F95,"")</f>
        <v>4033</v>
      </c>
      <c r="I95" s="65" t="s">
        <v>39</v>
      </c>
      <c r="J95" s="65">
        <f t="shared" si="19"/>
        <v>1613200</v>
      </c>
      <c r="K95" s="65"/>
      <c r="L95" s="66"/>
      <c r="M95" s="66"/>
      <c r="N95" s="66" t="s">
        <v>40</v>
      </c>
      <c r="O95" s="67"/>
      <c r="P95" s="68"/>
      <c r="Q95" s="65">
        <f t="array" ref="Q95">INDEX([1]ราคาสิ่งปลูกสร้าง!$D$6:$CC$47,MATCH($L95,[1]ราคาสิ่งปลูกสร้าง!$B$6:$B$45,0),MATCH($O$4,[1]ราคาสิ่งปลูกสร้าง!$D$5:$CC$5,0))</f>
        <v>0</v>
      </c>
      <c r="R95" s="65">
        <f t="shared" si="20"/>
        <v>0</v>
      </c>
      <c r="S95" s="66"/>
      <c r="T95" s="65">
        <f t="array" ref="T95">INDEX([1]ค่าเสื่อมสิ่งปลูกสร้าง!$A$5:$D$105,MATCH($S95,[1]ค่าเสื่อมสิ่งปลูกสร้าง!$A$5:$A$105,0),MATCH($M95,[1]ค่าเสื่อมสิ่งปลูกสร้าง!$A$3:$D$3))</f>
        <v>0</v>
      </c>
      <c r="U95" s="65">
        <f t="shared" si="21"/>
        <v>0</v>
      </c>
      <c r="V95" s="65">
        <f t="shared" si="28"/>
        <v>1613200</v>
      </c>
      <c r="W95" s="69">
        <f t="shared" si="22"/>
        <v>0</v>
      </c>
      <c r="X95" s="66"/>
      <c r="Y95" s="65">
        <f>V95</f>
        <v>1613200</v>
      </c>
      <c r="Z95" s="67" t="s">
        <v>41</v>
      </c>
      <c r="AA95" s="65">
        <f t="shared" si="23"/>
        <v>161.32000000000002</v>
      </c>
      <c r="AB95" s="65"/>
      <c r="AC95" s="65" t="s">
        <v>201</v>
      </c>
      <c r="AD95" s="65" t="s">
        <v>40</v>
      </c>
    </row>
    <row r="96" spans="1:30" ht="21">
      <c r="A96" s="65"/>
      <c r="B96" s="65" t="s">
        <v>38</v>
      </c>
      <c r="C96" s="65">
        <v>875</v>
      </c>
      <c r="D96" s="65"/>
      <c r="E96" s="65"/>
      <c r="F96" s="65"/>
      <c r="G96" s="66">
        <v>2</v>
      </c>
      <c r="H96" s="65" t="s">
        <v>49</v>
      </c>
      <c r="I96" s="65" t="s">
        <v>39</v>
      </c>
      <c r="J96" s="65">
        <f t="shared" si="19"/>
        <v>10000</v>
      </c>
      <c r="K96" s="65">
        <v>1</v>
      </c>
      <c r="L96" s="66" t="s">
        <v>50</v>
      </c>
      <c r="M96" s="66" t="s">
        <v>51</v>
      </c>
      <c r="N96" s="66" t="s">
        <v>43</v>
      </c>
      <c r="O96" s="67">
        <v>100</v>
      </c>
      <c r="P96" s="68">
        <v>100</v>
      </c>
      <c r="Q96" s="65">
        <f t="array" ref="Q96">INDEX([1]ราคาสิ่งปลูกสร้าง!$D$6:$CC$47,MATCH($L96,[1]ราคาสิ่งปลูกสร้าง!$B$6:$B$45,0),MATCH($O$4,[1]ราคาสิ่งปลูกสร้าง!$D$5:$CC$5,0))</f>
        <v>6700</v>
      </c>
      <c r="R96" s="65">
        <f t="shared" si="20"/>
        <v>670000</v>
      </c>
      <c r="S96" s="66">
        <v>56</v>
      </c>
      <c r="T96" s="65">
        <f t="array" ref="T96">INDEX([1]ค่าเสื่อมสิ่งปลูกสร้าง!$A$5:$D$105,MATCH($S96,[1]ค่าเสื่อมสิ่งปลูกสร้าง!$A$5:$A$105,0),MATCH($M96,[1]ค่าเสื่อมสิ่งปลูกสร้าง!$A$3:$D$3))</f>
        <v>76</v>
      </c>
      <c r="U96" s="65">
        <f t="shared" si="21"/>
        <v>160800</v>
      </c>
      <c r="V96" s="65">
        <f t="shared" si="28"/>
        <v>170800</v>
      </c>
      <c r="W96" s="69">
        <f t="shared" si="22"/>
        <v>170800</v>
      </c>
      <c r="X96" s="66">
        <v>10000000</v>
      </c>
      <c r="Y96" s="69">
        <f>IFERROR(IF($W96-$X96&lt;0,0,$W96-$X96),"")</f>
        <v>0</v>
      </c>
      <c r="Z96" s="67"/>
      <c r="AA96" s="65">
        <f t="shared" si="23"/>
        <v>0</v>
      </c>
      <c r="AB96" s="65"/>
      <c r="AC96" s="65" t="s">
        <v>201</v>
      </c>
      <c r="AD96" s="65" t="s">
        <v>202</v>
      </c>
    </row>
    <row r="97" spans="1:30" ht="21">
      <c r="A97" s="65"/>
      <c r="B97" s="65" t="s">
        <v>38</v>
      </c>
      <c r="C97" s="65">
        <v>875</v>
      </c>
      <c r="D97" s="65"/>
      <c r="E97" s="65"/>
      <c r="F97" s="65"/>
      <c r="G97" s="66">
        <v>2</v>
      </c>
      <c r="H97" s="65" t="s">
        <v>49</v>
      </c>
      <c r="I97" s="65" t="s">
        <v>39</v>
      </c>
      <c r="J97" s="65">
        <f t="shared" si="19"/>
        <v>10000</v>
      </c>
      <c r="K97" s="65">
        <v>2</v>
      </c>
      <c r="L97" s="66" t="s">
        <v>50</v>
      </c>
      <c r="M97" s="66" t="s">
        <v>51</v>
      </c>
      <c r="N97" s="66" t="s">
        <v>43</v>
      </c>
      <c r="O97" s="67">
        <v>100</v>
      </c>
      <c r="P97" s="68">
        <v>100</v>
      </c>
      <c r="Q97" s="65">
        <f t="array" ref="Q97">INDEX([1]ราคาสิ่งปลูกสร้าง!$D$6:$CC$47,MATCH($L97,[1]ราคาสิ่งปลูกสร้าง!$B$6:$B$45,0),MATCH($O$4,[1]ราคาสิ่งปลูกสร้าง!$D$5:$CC$5,0))</f>
        <v>6700</v>
      </c>
      <c r="R97" s="65">
        <f t="shared" si="20"/>
        <v>670000</v>
      </c>
      <c r="S97" s="66">
        <v>31</v>
      </c>
      <c r="T97" s="65">
        <f t="array" ref="T97">INDEX([1]ค่าเสื่อมสิ่งปลูกสร้าง!$A$5:$D$105,MATCH($S97,[1]ค่าเสื่อมสิ่งปลูกสร้าง!$A$5:$A$105,0),MATCH($M97,[1]ค่าเสื่อมสิ่งปลูกสร้าง!$A$3:$D$3))</f>
        <v>52</v>
      </c>
      <c r="U97" s="65">
        <f t="shared" si="21"/>
        <v>321600</v>
      </c>
      <c r="V97" s="65">
        <f t="shared" si="28"/>
        <v>331600</v>
      </c>
      <c r="W97" s="69">
        <f t="shared" si="22"/>
        <v>331600</v>
      </c>
      <c r="X97" s="66">
        <v>10000000</v>
      </c>
      <c r="Y97" s="69">
        <f>IFERROR(IF($W97-$X97&lt;0,0,$W97-$X97),"")</f>
        <v>0</v>
      </c>
      <c r="Z97" s="67"/>
      <c r="AA97" s="65">
        <f t="shared" si="23"/>
        <v>0</v>
      </c>
      <c r="AB97" s="65"/>
      <c r="AC97" s="65" t="s">
        <v>201</v>
      </c>
      <c r="AD97" s="65" t="s">
        <v>201</v>
      </c>
    </row>
    <row r="98" spans="1:30" ht="21">
      <c r="A98" s="65" t="s">
        <v>203</v>
      </c>
      <c r="B98" s="65" t="s">
        <v>38</v>
      </c>
      <c r="C98" s="65">
        <v>604</v>
      </c>
      <c r="D98" s="65">
        <v>18</v>
      </c>
      <c r="E98" s="65">
        <v>2</v>
      </c>
      <c r="F98" s="65">
        <v>10</v>
      </c>
      <c r="G98" s="66" t="s">
        <v>37</v>
      </c>
      <c r="H98" s="65">
        <f t="shared" ref="H98:H161" si="30">IFERROR($D98*400+$E98*100+$F98,"")</f>
        <v>7410</v>
      </c>
      <c r="I98" s="65" t="s">
        <v>53</v>
      </c>
      <c r="J98" s="65">
        <f t="shared" si="19"/>
        <v>1482000</v>
      </c>
      <c r="K98" s="65"/>
      <c r="L98" s="66"/>
      <c r="M98" s="66"/>
      <c r="N98" s="66" t="s">
        <v>40</v>
      </c>
      <c r="O98" s="67"/>
      <c r="P98" s="68"/>
      <c r="Q98" s="65">
        <f t="array" ref="Q98">INDEX([1]ราคาสิ่งปลูกสร้าง!$D$6:$CC$47,MATCH($L98,[1]ราคาสิ่งปลูกสร้าง!$B$6:$B$45,0),MATCH($O$4,[1]ราคาสิ่งปลูกสร้าง!$D$5:$CC$5,0))</f>
        <v>0</v>
      </c>
      <c r="R98" s="65">
        <f t="shared" si="20"/>
        <v>0</v>
      </c>
      <c r="S98" s="66"/>
      <c r="T98" s="65">
        <f t="array" ref="T98">INDEX([1]ค่าเสื่อมสิ่งปลูกสร้าง!$A$5:$D$105,MATCH($S98,[1]ค่าเสื่อมสิ่งปลูกสร้าง!$A$5:$A$105,0),MATCH($M98,[1]ค่าเสื่อมสิ่งปลูกสร้าง!$A$3:$D$3))</f>
        <v>0</v>
      </c>
      <c r="U98" s="65">
        <f t="shared" si="21"/>
        <v>0</v>
      </c>
      <c r="V98" s="65">
        <f t="shared" si="28"/>
        <v>1482000</v>
      </c>
      <c r="W98" s="69">
        <f t="shared" si="22"/>
        <v>0</v>
      </c>
      <c r="X98" s="66"/>
      <c r="Y98" s="65">
        <f>V98</f>
        <v>1482000</v>
      </c>
      <c r="Z98" s="67" t="s">
        <v>41</v>
      </c>
      <c r="AA98" s="65">
        <f t="shared" si="23"/>
        <v>148.20000000000002</v>
      </c>
      <c r="AB98" s="65"/>
      <c r="AC98" s="65" t="s">
        <v>204</v>
      </c>
      <c r="AD98" s="65" t="s">
        <v>40</v>
      </c>
    </row>
    <row r="99" spans="1:30" ht="21">
      <c r="A99" s="65" t="s">
        <v>205</v>
      </c>
      <c r="B99" s="65" t="s">
        <v>38</v>
      </c>
      <c r="C99" s="65">
        <v>877</v>
      </c>
      <c r="D99" s="65" t="s">
        <v>49</v>
      </c>
      <c r="E99" s="65" t="s">
        <v>44</v>
      </c>
      <c r="F99" s="65" t="s">
        <v>206</v>
      </c>
      <c r="G99" s="66" t="s">
        <v>37</v>
      </c>
      <c r="H99" s="65">
        <f t="shared" si="30"/>
        <v>10066</v>
      </c>
      <c r="I99" s="65" t="s">
        <v>53</v>
      </c>
      <c r="J99" s="65">
        <f t="shared" si="19"/>
        <v>2013200</v>
      </c>
      <c r="K99" s="65"/>
      <c r="L99" s="66"/>
      <c r="M99" s="66"/>
      <c r="N99" s="66" t="s">
        <v>40</v>
      </c>
      <c r="O99" s="67"/>
      <c r="P99" s="68"/>
      <c r="Q99" s="65">
        <f t="array" ref="Q99">INDEX([1]ราคาสิ่งปลูกสร้าง!$D$6:$CC$47,MATCH($L99,[1]ราคาสิ่งปลูกสร้าง!$B$6:$B$45,0),MATCH($O$4,[1]ราคาสิ่งปลูกสร้าง!$D$5:$CC$5,0))</f>
        <v>0</v>
      </c>
      <c r="R99" s="65">
        <f t="shared" si="20"/>
        <v>0</v>
      </c>
      <c r="S99" s="66"/>
      <c r="T99" s="65">
        <f t="array" ref="T99">INDEX([1]ค่าเสื่อมสิ่งปลูกสร้าง!$A$5:$D$105,MATCH($S99,[1]ค่าเสื่อมสิ่งปลูกสร้าง!$A$5:$A$105,0),MATCH($M99,[1]ค่าเสื่อมสิ่งปลูกสร้าง!$A$3:$D$3))</f>
        <v>0</v>
      </c>
      <c r="U99" s="65">
        <f t="shared" si="21"/>
        <v>0</v>
      </c>
      <c r="V99" s="65">
        <f t="shared" si="28"/>
        <v>2013200</v>
      </c>
      <c r="W99" s="69">
        <f t="shared" si="22"/>
        <v>0</v>
      </c>
      <c r="X99" s="66"/>
      <c r="Y99" s="65">
        <f>V99</f>
        <v>2013200</v>
      </c>
      <c r="Z99" s="67" t="s">
        <v>41</v>
      </c>
      <c r="AA99" s="65">
        <f t="shared" si="23"/>
        <v>201.32000000000002</v>
      </c>
      <c r="AB99" s="65"/>
      <c r="AC99" s="65" t="s">
        <v>207</v>
      </c>
      <c r="AD99" s="65" t="s">
        <v>40</v>
      </c>
    </row>
    <row r="100" spans="1:30" ht="21">
      <c r="A100" s="65" t="s">
        <v>208</v>
      </c>
      <c r="B100" s="65" t="s">
        <v>38</v>
      </c>
      <c r="C100" s="65">
        <v>2203</v>
      </c>
      <c r="D100" s="65">
        <v>0</v>
      </c>
      <c r="E100" s="65">
        <v>2</v>
      </c>
      <c r="F100" s="65">
        <v>93</v>
      </c>
      <c r="G100" s="66" t="s">
        <v>37</v>
      </c>
      <c r="H100" s="65">
        <f t="shared" si="30"/>
        <v>293</v>
      </c>
      <c r="I100" s="65" t="s">
        <v>53</v>
      </c>
      <c r="J100" s="65">
        <f t="shared" si="19"/>
        <v>58600</v>
      </c>
      <c r="K100" s="65"/>
      <c r="L100" s="66"/>
      <c r="M100" s="66"/>
      <c r="N100" s="66" t="s">
        <v>40</v>
      </c>
      <c r="O100" s="67"/>
      <c r="P100" s="68"/>
      <c r="Q100" s="65">
        <f t="array" ref="Q100">INDEX([1]ราคาสิ่งปลูกสร้าง!$D$6:$CC$47,MATCH($L100,[1]ราคาสิ่งปลูกสร้าง!$B$6:$B$45,0),MATCH($O$4,[1]ราคาสิ่งปลูกสร้าง!$D$5:$CC$5,0))</f>
        <v>0</v>
      </c>
      <c r="R100" s="65">
        <f t="shared" si="20"/>
        <v>0</v>
      </c>
      <c r="S100" s="66"/>
      <c r="T100" s="65">
        <f t="array" ref="T100">INDEX([1]ค่าเสื่อมสิ่งปลูกสร้าง!$A$5:$D$105,MATCH($S100,[1]ค่าเสื่อมสิ่งปลูกสร้าง!$A$5:$A$105,0),MATCH($M100,[1]ค่าเสื่อมสิ่งปลูกสร้าง!$A$3:$D$3))</f>
        <v>0</v>
      </c>
      <c r="U100" s="65">
        <f t="shared" si="21"/>
        <v>0</v>
      </c>
      <c r="V100" s="65">
        <f t="shared" si="28"/>
        <v>58600</v>
      </c>
      <c r="W100" s="69">
        <f t="shared" si="22"/>
        <v>0</v>
      </c>
      <c r="X100" s="66"/>
      <c r="Y100" s="65">
        <f>V100</f>
        <v>58600</v>
      </c>
      <c r="Z100" s="67" t="s">
        <v>41</v>
      </c>
      <c r="AA100" s="65">
        <f t="shared" si="23"/>
        <v>5.86</v>
      </c>
      <c r="AB100" s="65"/>
      <c r="AC100" s="65" t="s">
        <v>119</v>
      </c>
      <c r="AD100" s="65" t="s">
        <v>40</v>
      </c>
    </row>
    <row r="101" spans="1:30" ht="21">
      <c r="A101" s="65" t="s">
        <v>209</v>
      </c>
      <c r="B101" s="65" t="s">
        <v>38</v>
      </c>
      <c r="C101" s="65">
        <v>439</v>
      </c>
      <c r="D101" s="65">
        <v>16</v>
      </c>
      <c r="E101" s="65">
        <v>1</v>
      </c>
      <c r="F101" s="65">
        <v>50</v>
      </c>
      <c r="G101" s="66">
        <v>1</v>
      </c>
      <c r="H101" s="65">
        <f t="shared" si="30"/>
        <v>6550</v>
      </c>
      <c r="I101" s="65" t="s">
        <v>53</v>
      </c>
      <c r="J101" s="65">
        <f t="shared" si="19"/>
        <v>1310000</v>
      </c>
      <c r="K101" s="65"/>
      <c r="L101" s="66"/>
      <c r="M101" s="66"/>
      <c r="N101" s="66" t="s">
        <v>40</v>
      </c>
      <c r="O101" s="67"/>
      <c r="P101" s="68"/>
      <c r="Q101" s="65">
        <f t="array" ref="Q101">INDEX([1]ราคาสิ่งปลูกสร้าง!$D$6:$CC$47,MATCH($L101,[1]ราคาสิ่งปลูกสร้าง!$B$6:$B$45,0),MATCH($O$4,[1]ราคาสิ่งปลูกสร้าง!$D$5:$CC$5,0))</f>
        <v>0</v>
      </c>
      <c r="R101" s="65">
        <f t="shared" si="20"/>
        <v>0</v>
      </c>
      <c r="S101" s="66"/>
      <c r="T101" s="65">
        <f t="array" ref="T101">INDEX([1]ค่าเสื่อมสิ่งปลูกสร้าง!$A$5:$D$105,MATCH($S101,[1]ค่าเสื่อมสิ่งปลูกสร้าง!$A$5:$A$105,0),MATCH($M101,[1]ค่าเสื่อมสิ่งปลูกสร้าง!$A$3:$D$3))</f>
        <v>0</v>
      </c>
      <c r="U101" s="65">
        <f t="shared" si="21"/>
        <v>0</v>
      </c>
      <c r="V101" s="65">
        <f t="shared" si="28"/>
        <v>1310000</v>
      </c>
      <c r="W101" s="69">
        <f t="shared" si="22"/>
        <v>0</v>
      </c>
      <c r="X101" s="66"/>
      <c r="Y101" s="65">
        <f>V101</f>
        <v>1310000</v>
      </c>
      <c r="Z101" s="67" t="s">
        <v>41</v>
      </c>
      <c r="AA101" s="65">
        <f t="shared" si="23"/>
        <v>131</v>
      </c>
      <c r="AB101" s="65"/>
      <c r="AC101" s="65" t="s">
        <v>210</v>
      </c>
      <c r="AD101" s="65" t="s">
        <v>40</v>
      </c>
    </row>
    <row r="102" spans="1:30" ht="21">
      <c r="A102" s="65"/>
      <c r="B102" s="65" t="s">
        <v>38</v>
      </c>
      <c r="C102" s="65">
        <v>439</v>
      </c>
      <c r="D102" s="65"/>
      <c r="E102" s="65"/>
      <c r="F102" s="65"/>
      <c r="G102" s="66">
        <v>2</v>
      </c>
      <c r="H102" s="65" t="s">
        <v>49</v>
      </c>
      <c r="I102" s="65" t="s">
        <v>53</v>
      </c>
      <c r="J102" s="65">
        <f t="shared" si="19"/>
        <v>5000</v>
      </c>
      <c r="K102" s="65">
        <v>1</v>
      </c>
      <c r="L102" s="66" t="s">
        <v>50</v>
      </c>
      <c r="M102" s="66" t="s">
        <v>82</v>
      </c>
      <c r="N102" s="66" t="s">
        <v>43</v>
      </c>
      <c r="O102" s="67">
        <v>100</v>
      </c>
      <c r="P102" s="68">
        <v>100</v>
      </c>
      <c r="Q102" s="65">
        <f t="array" ref="Q102">INDEX([1]ราคาสิ่งปลูกสร้าง!$D$6:$CC$47,MATCH($L102,[1]ราคาสิ่งปลูกสร้าง!$B$6:$B$45,0),MATCH($O$4,[1]ราคาสิ่งปลูกสร้าง!$D$5:$CC$5,0))</f>
        <v>6700</v>
      </c>
      <c r="R102" s="65">
        <f t="shared" si="20"/>
        <v>670000</v>
      </c>
      <c r="S102" s="66">
        <v>15</v>
      </c>
      <c r="T102" s="65">
        <f t="array" ref="T102">INDEX([1]ค่าเสื่อมสิ่งปลูกสร้าง!$A$5:$D$105,MATCH($S102,[1]ค่าเสื่อมสิ่งปลูกสร้าง!$A$5:$A$105,0),MATCH($M102,[1]ค่าเสื่อมสิ่งปลูกสร้าง!$A$3:$D$3))</f>
        <v>65</v>
      </c>
      <c r="U102" s="65">
        <f t="shared" si="21"/>
        <v>234499.99999999997</v>
      </c>
      <c r="V102" s="65">
        <f t="shared" si="28"/>
        <v>239499.99999999997</v>
      </c>
      <c r="W102" s="69">
        <f t="shared" si="22"/>
        <v>239499.99999999997</v>
      </c>
      <c r="X102" s="66">
        <v>10000000</v>
      </c>
      <c r="Y102" s="69">
        <f>IFERROR(IF($W102-$X102&lt;0,0,$W102-$X102),"")</f>
        <v>0</v>
      </c>
      <c r="Z102" s="67"/>
      <c r="AA102" s="65">
        <f t="shared" si="23"/>
        <v>0</v>
      </c>
      <c r="AB102" s="65"/>
      <c r="AC102" s="65" t="s">
        <v>210</v>
      </c>
      <c r="AD102" s="65" t="s">
        <v>210</v>
      </c>
    </row>
    <row r="103" spans="1:30" ht="21">
      <c r="A103" s="65" t="s">
        <v>211</v>
      </c>
      <c r="B103" s="65" t="s">
        <v>38</v>
      </c>
      <c r="C103" s="65">
        <v>913</v>
      </c>
      <c r="D103" s="65" t="s">
        <v>52</v>
      </c>
      <c r="E103" s="65" t="s">
        <v>43</v>
      </c>
      <c r="F103" s="65" t="s">
        <v>91</v>
      </c>
      <c r="G103" s="66">
        <v>1</v>
      </c>
      <c r="H103" s="65">
        <f t="shared" ref="H103:H166" si="31">IFERROR($D103*400+$E103*100+$F103,"")</f>
        <v>1440</v>
      </c>
      <c r="I103" s="65" t="s">
        <v>53</v>
      </c>
      <c r="J103" s="65">
        <f t="shared" si="19"/>
        <v>288000</v>
      </c>
      <c r="K103" s="65"/>
      <c r="L103" s="66"/>
      <c r="M103" s="66"/>
      <c r="N103" s="66" t="s">
        <v>40</v>
      </c>
      <c r="O103" s="67"/>
      <c r="P103" s="68"/>
      <c r="Q103" s="65">
        <f t="array" ref="Q103">INDEX([1]ราคาสิ่งปลูกสร้าง!$D$6:$CC$47,MATCH($L103,[1]ราคาสิ่งปลูกสร้าง!$B$6:$B$45,0),MATCH($O$4,[1]ราคาสิ่งปลูกสร้าง!$D$5:$CC$5,0))</f>
        <v>0</v>
      </c>
      <c r="R103" s="65">
        <f t="shared" si="20"/>
        <v>0</v>
      </c>
      <c r="S103" s="66"/>
      <c r="T103" s="65">
        <f t="array" ref="T103">INDEX([1]ค่าเสื่อมสิ่งปลูกสร้าง!$A$5:$D$105,MATCH($S103,[1]ค่าเสื่อมสิ่งปลูกสร้าง!$A$5:$A$105,0),MATCH($M103,[1]ค่าเสื่อมสิ่งปลูกสร้าง!$A$3:$D$3))</f>
        <v>0</v>
      </c>
      <c r="U103" s="65">
        <f t="shared" si="21"/>
        <v>0</v>
      </c>
      <c r="V103" s="65">
        <f t="shared" si="28"/>
        <v>288000</v>
      </c>
      <c r="W103" s="69">
        <f t="shared" si="22"/>
        <v>0</v>
      </c>
      <c r="X103" s="66"/>
      <c r="Y103" s="65">
        <f>V103</f>
        <v>288000</v>
      </c>
      <c r="Z103" s="67" t="s">
        <v>41</v>
      </c>
      <c r="AA103" s="65">
        <f t="shared" si="23"/>
        <v>28.8</v>
      </c>
      <c r="AB103" s="65"/>
      <c r="AC103" s="65" t="s">
        <v>212</v>
      </c>
      <c r="AD103" s="65" t="s">
        <v>40</v>
      </c>
    </row>
    <row r="104" spans="1:30" ht="21">
      <c r="A104" s="65"/>
      <c r="B104" s="65" t="s">
        <v>38</v>
      </c>
      <c r="C104" s="65">
        <v>913</v>
      </c>
      <c r="D104" s="65"/>
      <c r="E104" s="65"/>
      <c r="F104" s="65"/>
      <c r="G104" s="66">
        <v>2</v>
      </c>
      <c r="H104" s="65" t="s">
        <v>49</v>
      </c>
      <c r="I104" s="65" t="s">
        <v>53</v>
      </c>
      <c r="J104" s="65">
        <f t="shared" si="19"/>
        <v>5000</v>
      </c>
      <c r="K104" s="65">
        <v>1</v>
      </c>
      <c r="L104" s="66" t="s">
        <v>50</v>
      </c>
      <c r="M104" s="66" t="s">
        <v>82</v>
      </c>
      <c r="N104" s="66" t="s">
        <v>43</v>
      </c>
      <c r="O104" s="67">
        <v>100</v>
      </c>
      <c r="P104" s="68">
        <v>100</v>
      </c>
      <c r="Q104" s="65">
        <f t="array" ref="Q104">INDEX([1]ราคาสิ่งปลูกสร้าง!$D$6:$CC$47,MATCH($L104,[1]ราคาสิ่งปลูกสร้าง!$B$6:$B$45,0),MATCH($O$4,[1]ราคาสิ่งปลูกสร้าง!$D$5:$CC$5,0))</f>
        <v>6700</v>
      </c>
      <c r="R104" s="65">
        <f t="shared" si="20"/>
        <v>670000</v>
      </c>
      <c r="S104" s="66">
        <v>100</v>
      </c>
      <c r="T104" s="65">
        <f t="array" ref="T104">INDEX([1]ค่าเสื่อมสิ่งปลูกสร้าง!$A$5:$D$105,MATCH($S104,[1]ค่าเสื่อมสิ่งปลูกสร้าง!$A$5:$A$105,0),MATCH($M104,[1]ค่าเสื่อมสิ่งปลูกสร้าง!$A$3:$D$3))</f>
        <v>93</v>
      </c>
      <c r="U104" s="65">
        <f t="shared" si="21"/>
        <v>46900.000000000007</v>
      </c>
      <c r="V104" s="65">
        <f t="shared" si="28"/>
        <v>51900.000000000007</v>
      </c>
      <c r="W104" s="69">
        <f t="shared" si="22"/>
        <v>51900.000000000007</v>
      </c>
      <c r="X104" s="66">
        <v>10000000</v>
      </c>
      <c r="Y104" s="65" t="s">
        <v>44</v>
      </c>
      <c r="Z104" s="67"/>
      <c r="AA104" s="65">
        <f t="shared" si="23"/>
        <v>0</v>
      </c>
      <c r="AB104" s="65"/>
      <c r="AC104" s="65" t="s">
        <v>212</v>
      </c>
      <c r="AD104" s="65" t="s">
        <v>212</v>
      </c>
    </row>
    <row r="105" spans="1:30" ht="21">
      <c r="A105" s="65" t="s">
        <v>213</v>
      </c>
      <c r="B105" s="65" t="s">
        <v>38</v>
      </c>
      <c r="C105" s="65">
        <v>952</v>
      </c>
      <c r="D105" s="65" t="s">
        <v>64</v>
      </c>
      <c r="E105" s="65" t="s">
        <v>37</v>
      </c>
      <c r="F105" s="65" t="s">
        <v>98</v>
      </c>
      <c r="G105" s="66" t="s">
        <v>37</v>
      </c>
      <c r="H105" s="65">
        <f t="shared" ref="H105:H168" si="32">IFERROR($D105*400+$E105*100+$F105,"")</f>
        <v>3358</v>
      </c>
      <c r="I105" s="65" t="s">
        <v>53</v>
      </c>
      <c r="J105" s="65">
        <f t="shared" si="19"/>
        <v>671600</v>
      </c>
      <c r="K105" s="65"/>
      <c r="L105" s="66"/>
      <c r="M105" s="66"/>
      <c r="N105" s="66" t="s">
        <v>40</v>
      </c>
      <c r="O105" s="67"/>
      <c r="P105" s="68"/>
      <c r="Q105" s="65">
        <f t="array" ref="Q105">INDEX([1]ราคาสิ่งปลูกสร้าง!$D$6:$CC$47,MATCH($L105,[1]ราคาสิ่งปลูกสร้าง!$B$6:$B$45,0),MATCH($O$4,[1]ราคาสิ่งปลูกสร้าง!$D$5:$CC$5,0))</f>
        <v>0</v>
      </c>
      <c r="R105" s="65">
        <f t="shared" si="20"/>
        <v>0</v>
      </c>
      <c r="S105" s="66"/>
      <c r="T105" s="65">
        <f t="array" ref="T105">INDEX([1]ค่าเสื่อมสิ่งปลูกสร้าง!$A$5:$D$105,MATCH($S105,[1]ค่าเสื่อมสิ่งปลูกสร้าง!$A$5:$A$105,0),MATCH($M105,[1]ค่าเสื่อมสิ่งปลูกสร้าง!$A$3:$D$3))</f>
        <v>0</v>
      </c>
      <c r="U105" s="65">
        <f t="shared" si="21"/>
        <v>0</v>
      </c>
      <c r="V105" s="65">
        <f t="shared" si="28"/>
        <v>671600</v>
      </c>
      <c r="W105" s="69">
        <f t="shared" si="22"/>
        <v>0</v>
      </c>
      <c r="X105" s="66"/>
      <c r="Y105" s="65">
        <f>V105</f>
        <v>671600</v>
      </c>
      <c r="Z105" s="67" t="s">
        <v>41</v>
      </c>
      <c r="AA105" s="65">
        <f t="shared" si="23"/>
        <v>67.16</v>
      </c>
      <c r="AB105" s="65"/>
      <c r="AC105" s="65" t="s">
        <v>214</v>
      </c>
      <c r="AD105" s="65" t="s">
        <v>40</v>
      </c>
    </row>
    <row r="106" spans="1:30" ht="21">
      <c r="A106" s="65" t="s">
        <v>215</v>
      </c>
      <c r="B106" s="65" t="s">
        <v>38</v>
      </c>
      <c r="C106" s="65">
        <v>968</v>
      </c>
      <c r="D106" s="65" t="s">
        <v>66</v>
      </c>
      <c r="E106" s="65" t="s">
        <v>44</v>
      </c>
      <c r="F106" s="65" t="s">
        <v>206</v>
      </c>
      <c r="G106" s="66">
        <v>1</v>
      </c>
      <c r="H106" s="65">
        <f t="shared" si="32"/>
        <v>3666</v>
      </c>
      <c r="I106" s="65" t="s">
        <v>53</v>
      </c>
      <c r="J106" s="65">
        <f t="shared" si="19"/>
        <v>733200</v>
      </c>
      <c r="K106" s="65"/>
      <c r="L106" s="66"/>
      <c r="M106" s="66"/>
      <c r="N106" s="66" t="s">
        <v>40</v>
      </c>
      <c r="O106" s="67"/>
      <c r="P106" s="68"/>
      <c r="Q106" s="65">
        <f t="array" ref="Q106">INDEX([1]ราคาสิ่งปลูกสร้าง!$D$6:$CC$47,MATCH($L106,[1]ราคาสิ่งปลูกสร้าง!$B$6:$B$45,0),MATCH($O$4,[1]ราคาสิ่งปลูกสร้าง!$D$5:$CC$5,0))</f>
        <v>0</v>
      </c>
      <c r="R106" s="65">
        <f t="shared" si="20"/>
        <v>0</v>
      </c>
      <c r="S106" s="66"/>
      <c r="T106" s="65">
        <f t="array" ref="T106">INDEX([1]ค่าเสื่อมสิ่งปลูกสร้าง!$A$5:$D$105,MATCH($S106,[1]ค่าเสื่อมสิ่งปลูกสร้าง!$A$5:$A$105,0),MATCH($M106,[1]ค่าเสื่อมสิ่งปลูกสร้าง!$A$3:$D$3))</f>
        <v>0</v>
      </c>
      <c r="U106" s="65">
        <f t="shared" si="21"/>
        <v>0</v>
      </c>
      <c r="V106" s="65">
        <f t="shared" si="28"/>
        <v>733200</v>
      </c>
      <c r="W106" s="69">
        <f t="shared" si="22"/>
        <v>0</v>
      </c>
      <c r="X106" s="66"/>
      <c r="Y106" s="65">
        <f>V106</f>
        <v>733200</v>
      </c>
      <c r="Z106" s="67" t="s">
        <v>41</v>
      </c>
      <c r="AA106" s="65">
        <f t="shared" si="23"/>
        <v>73.320000000000007</v>
      </c>
      <c r="AB106" s="65"/>
      <c r="AC106" s="65" t="s">
        <v>216</v>
      </c>
      <c r="AD106" s="65" t="s">
        <v>40</v>
      </c>
    </row>
    <row r="107" spans="1:30" ht="21">
      <c r="A107" s="65"/>
      <c r="B107" s="65" t="s">
        <v>38</v>
      </c>
      <c r="C107" s="65">
        <v>968</v>
      </c>
      <c r="D107" s="65"/>
      <c r="E107" s="65"/>
      <c r="F107" s="65"/>
      <c r="G107" s="66">
        <v>2</v>
      </c>
      <c r="H107" s="65" t="s">
        <v>49</v>
      </c>
      <c r="I107" s="65" t="s">
        <v>53</v>
      </c>
      <c r="J107" s="65">
        <f t="shared" si="19"/>
        <v>5000</v>
      </c>
      <c r="K107" s="65">
        <v>1</v>
      </c>
      <c r="L107" s="66" t="s">
        <v>50</v>
      </c>
      <c r="M107" s="66" t="s">
        <v>51</v>
      </c>
      <c r="N107" s="66" t="s">
        <v>43</v>
      </c>
      <c r="O107" s="67">
        <v>100</v>
      </c>
      <c r="P107" s="68">
        <v>100</v>
      </c>
      <c r="Q107" s="65">
        <f t="array" ref="Q107">INDEX([1]ราคาสิ่งปลูกสร้าง!$D$6:$CC$47,MATCH($L107,[1]ราคาสิ่งปลูกสร้าง!$B$6:$B$45,0),MATCH($O$4,[1]ราคาสิ่งปลูกสร้าง!$D$5:$CC$5,0))</f>
        <v>6700</v>
      </c>
      <c r="R107" s="65">
        <f t="shared" si="20"/>
        <v>670000</v>
      </c>
      <c r="S107" s="66">
        <v>31</v>
      </c>
      <c r="T107" s="65">
        <f t="array" ref="T107">INDEX([1]ค่าเสื่อมสิ่งปลูกสร้าง!$A$5:$D$105,MATCH($S107,[1]ค่าเสื่อมสิ่งปลูกสร้าง!$A$5:$A$105,0),MATCH($M107,[1]ค่าเสื่อมสิ่งปลูกสร้าง!$A$3:$D$3))</f>
        <v>52</v>
      </c>
      <c r="U107" s="65">
        <f t="shared" si="21"/>
        <v>321600</v>
      </c>
      <c r="V107" s="65">
        <f t="shared" si="28"/>
        <v>326600</v>
      </c>
      <c r="W107" s="69">
        <f t="shared" si="22"/>
        <v>326600</v>
      </c>
      <c r="X107" s="66">
        <v>10000000</v>
      </c>
      <c r="Y107" s="69">
        <f>IFERROR(IF($W107-$X107&lt;0,0,$W107-$X107),"")</f>
        <v>0</v>
      </c>
      <c r="Z107" s="67"/>
      <c r="AA107" s="65">
        <f t="shared" si="23"/>
        <v>0</v>
      </c>
      <c r="AB107" s="65"/>
      <c r="AC107" s="65" t="s">
        <v>216</v>
      </c>
      <c r="AD107" s="65" t="s">
        <v>216</v>
      </c>
    </row>
    <row r="108" spans="1:30" ht="21">
      <c r="A108" s="65">
        <v>72</v>
      </c>
      <c r="B108" s="65" t="s">
        <v>38</v>
      </c>
      <c r="C108" s="65">
        <v>969</v>
      </c>
      <c r="D108" s="65" t="s">
        <v>68</v>
      </c>
      <c r="E108" s="65" t="s">
        <v>37</v>
      </c>
      <c r="F108" s="65" t="s">
        <v>79</v>
      </c>
      <c r="G108" s="66">
        <v>1</v>
      </c>
      <c r="H108" s="65">
        <f t="shared" ref="H108:H171" si="33">IFERROR($D108*400+$E108*100+$F108,"")</f>
        <v>4153</v>
      </c>
      <c r="I108" s="65" t="s">
        <v>53</v>
      </c>
      <c r="J108" s="65">
        <f t="shared" si="19"/>
        <v>830600</v>
      </c>
      <c r="K108" s="65"/>
      <c r="L108" s="66"/>
      <c r="M108" s="66"/>
      <c r="N108" s="66" t="s">
        <v>40</v>
      </c>
      <c r="O108" s="67"/>
      <c r="P108" s="68"/>
      <c r="Q108" s="65">
        <f t="array" ref="Q108">INDEX([1]ราคาสิ่งปลูกสร้าง!$D$6:$CC$47,MATCH($L108,[1]ราคาสิ่งปลูกสร้าง!$B$6:$B$45,0),MATCH($O$4,[1]ราคาสิ่งปลูกสร้าง!$D$5:$CC$5,0))</f>
        <v>0</v>
      </c>
      <c r="R108" s="65">
        <f t="shared" si="20"/>
        <v>0</v>
      </c>
      <c r="S108" s="66"/>
      <c r="T108" s="65">
        <f t="array" ref="T108">INDEX([1]ค่าเสื่อมสิ่งปลูกสร้าง!$A$5:$D$105,MATCH($S108,[1]ค่าเสื่อมสิ่งปลูกสร้าง!$A$5:$A$105,0),MATCH($M108,[1]ค่าเสื่อมสิ่งปลูกสร้าง!$A$3:$D$3))</f>
        <v>0</v>
      </c>
      <c r="U108" s="65">
        <f t="shared" si="21"/>
        <v>0</v>
      </c>
      <c r="V108" s="65">
        <f t="shared" si="28"/>
        <v>830600</v>
      </c>
      <c r="W108" s="69">
        <f t="shared" si="22"/>
        <v>0</v>
      </c>
      <c r="X108" s="66"/>
      <c r="Y108" s="65">
        <f>V108</f>
        <v>830600</v>
      </c>
      <c r="Z108" s="67" t="s">
        <v>41</v>
      </c>
      <c r="AA108" s="65">
        <f t="shared" si="23"/>
        <v>83.06</v>
      </c>
      <c r="AB108" s="65"/>
      <c r="AC108" s="65" t="s">
        <v>216</v>
      </c>
      <c r="AD108" s="65" t="s">
        <v>40</v>
      </c>
    </row>
    <row r="109" spans="1:30" ht="21">
      <c r="A109" s="65"/>
      <c r="B109" s="65" t="s">
        <v>38</v>
      </c>
      <c r="C109" s="65">
        <v>969</v>
      </c>
      <c r="D109" s="65"/>
      <c r="E109" s="65"/>
      <c r="F109" s="65"/>
      <c r="G109" s="66">
        <v>2</v>
      </c>
      <c r="H109" s="65" t="s">
        <v>49</v>
      </c>
      <c r="I109" s="65" t="s">
        <v>53</v>
      </c>
      <c r="J109" s="65">
        <f t="shared" si="19"/>
        <v>5000</v>
      </c>
      <c r="K109" s="65">
        <v>1</v>
      </c>
      <c r="L109" s="66" t="s">
        <v>50</v>
      </c>
      <c r="M109" s="66" t="s">
        <v>51</v>
      </c>
      <c r="N109" s="66" t="s">
        <v>43</v>
      </c>
      <c r="O109" s="67">
        <v>100</v>
      </c>
      <c r="P109" s="68">
        <v>100</v>
      </c>
      <c r="Q109" s="65">
        <f t="array" ref="Q109">INDEX([1]ราคาสิ่งปลูกสร้าง!$D$6:$CC$47,MATCH($L109,[1]ราคาสิ่งปลูกสร้าง!$B$6:$B$45,0),MATCH($O$4,[1]ราคาสิ่งปลูกสร้าง!$D$5:$CC$5,0))</f>
        <v>6700</v>
      </c>
      <c r="R109" s="65">
        <f t="shared" si="20"/>
        <v>670000</v>
      </c>
      <c r="S109" s="66">
        <v>26</v>
      </c>
      <c r="T109" s="65">
        <f t="array" ref="T109">INDEX([1]ค่าเสื่อมสิ่งปลูกสร้าง!$A$5:$D$105,MATCH($S109,[1]ค่าเสื่อมสิ่งปลูกสร้าง!$A$5:$A$105,0),MATCH($M109,[1]ค่าเสื่อมสิ่งปลูกสร้าง!$A$3:$D$3))</f>
        <v>42</v>
      </c>
      <c r="U109" s="65">
        <f t="shared" si="21"/>
        <v>388600</v>
      </c>
      <c r="V109" s="65">
        <f t="shared" si="28"/>
        <v>393600</v>
      </c>
      <c r="W109" s="69">
        <f t="shared" si="22"/>
        <v>393600</v>
      </c>
      <c r="X109" s="66"/>
      <c r="Y109" s="69">
        <f>IFERROR(IF($W109-$X109&lt;0,0,$W109-$X109),"")</f>
        <v>393600</v>
      </c>
      <c r="Z109" s="67" t="s">
        <v>86</v>
      </c>
      <c r="AA109" s="65">
        <f t="shared" si="23"/>
        <v>78.72</v>
      </c>
      <c r="AB109" s="65"/>
      <c r="AC109" s="65" t="s">
        <v>216</v>
      </c>
      <c r="AD109" s="65" t="s">
        <v>216</v>
      </c>
    </row>
    <row r="110" spans="1:30" ht="21">
      <c r="A110" s="65">
        <v>73</v>
      </c>
      <c r="B110" s="65" t="s">
        <v>38</v>
      </c>
      <c r="C110" s="65">
        <v>970</v>
      </c>
      <c r="D110" s="65" t="s">
        <v>87</v>
      </c>
      <c r="E110" s="65" t="s">
        <v>37</v>
      </c>
      <c r="F110" s="65" t="s">
        <v>84</v>
      </c>
      <c r="G110" s="66">
        <v>1</v>
      </c>
      <c r="H110" s="65">
        <f t="shared" ref="H110:H173" si="34">IFERROR($D110*400+$E110*100+$F110,"")</f>
        <v>6586</v>
      </c>
      <c r="I110" s="65" t="s">
        <v>53</v>
      </c>
      <c r="J110" s="65">
        <f t="shared" si="19"/>
        <v>1317200</v>
      </c>
      <c r="K110" s="65"/>
      <c r="L110" s="66"/>
      <c r="M110" s="66"/>
      <c r="N110" s="66" t="s">
        <v>40</v>
      </c>
      <c r="O110" s="67"/>
      <c r="P110" s="68"/>
      <c r="Q110" s="65">
        <f t="array" ref="Q110">INDEX([1]ราคาสิ่งปลูกสร้าง!$D$6:$CC$47,MATCH($L110,[1]ราคาสิ่งปลูกสร้าง!$B$6:$B$45,0),MATCH($O$4,[1]ราคาสิ่งปลูกสร้าง!$D$5:$CC$5,0))</f>
        <v>0</v>
      </c>
      <c r="R110" s="65">
        <f t="shared" si="20"/>
        <v>0</v>
      </c>
      <c r="S110" s="66"/>
      <c r="T110" s="65">
        <f t="array" ref="T110">INDEX([1]ค่าเสื่อมสิ่งปลูกสร้าง!$A$5:$D$105,MATCH($S110,[1]ค่าเสื่อมสิ่งปลูกสร้าง!$A$5:$A$105,0),MATCH($M110,[1]ค่าเสื่อมสิ่งปลูกสร้าง!$A$3:$D$3))</f>
        <v>0</v>
      </c>
      <c r="U110" s="65">
        <f t="shared" si="21"/>
        <v>0</v>
      </c>
      <c r="V110" s="65">
        <f t="shared" si="28"/>
        <v>1317200</v>
      </c>
      <c r="W110" s="69">
        <f t="shared" si="22"/>
        <v>0</v>
      </c>
      <c r="X110" s="66"/>
      <c r="Y110" s="65">
        <f>V110</f>
        <v>1317200</v>
      </c>
      <c r="Z110" s="67" t="s">
        <v>41</v>
      </c>
      <c r="AA110" s="65">
        <f t="shared" si="23"/>
        <v>131.72</v>
      </c>
      <c r="AB110" s="65"/>
      <c r="AC110" s="65" t="s">
        <v>216</v>
      </c>
      <c r="AD110" s="65" t="s">
        <v>40</v>
      </c>
    </row>
    <row r="111" spans="1:30" ht="21">
      <c r="A111" s="65"/>
      <c r="B111" s="65" t="s">
        <v>38</v>
      </c>
      <c r="C111" s="65">
        <v>970</v>
      </c>
      <c r="D111" s="65"/>
      <c r="E111" s="65"/>
      <c r="F111" s="65"/>
      <c r="G111" s="66">
        <v>2</v>
      </c>
      <c r="H111" s="65" t="s">
        <v>49</v>
      </c>
      <c r="I111" s="65" t="s">
        <v>53</v>
      </c>
      <c r="J111" s="65">
        <f t="shared" si="19"/>
        <v>5000</v>
      </c>
      <c r="K111" s="65">
        <v>1</v>
      </c>
      <c r="L111" s="66" t="s">
        <v>50</v>
      </c>
      <c r="M111" s="66" t="s">
        <v>51</v>
      </c>
      <c r="N111" s="66" t="s">
        <v>43</v>
      </c>
      <c r="O111" s="67">
        <v>100</v>
      </c>
      <c r="P111" s="68">
        <v>100</v>
      </c>
      <c r="Q111" s="65">
        <f t="array" ref="Q111">INDEX([1]ราคาสิ่งปลูกสร้าง!$D$6:$CC$47,MATCH($L111,[1]ราคาสิ่งปลูกสร้าง!$B$6:$B$45,0),MATCH($O$4,[1]ราคาสิ่งปลูกสร้าง!$D$5:$CC$5,0))</f>
        <v>6700</v>
      </c>
      <c r="R111" s="65">
        <f t="shared" si="20"/>
        <v>670000</v>
      </c>
      <c r="S111" s="66">
        <v>51</v>
      </c>
      <c r="T111" s="65">
        <f t="array" ref="T111">INDEX([1]ค่าเสื่อมสิ่งปลูกสร้าง!$A$5:$D$105,MATCH($S111,[1]ค่าเสื่อมสิ่งปลูกสร้าง!$A$5:$A$105,0),MATCH($M111,[1]ค่าเสื่อมสิ่งปลูกสร้าง!$A$3:$D$3))</f>
        <v>76</v>
      </c>
      <c r="U111" s="65">
        <f t="shared" si="21"/>
        <v>160800</v>
      </c>
      <c r="V111" s="65">
        <f t="shared" si="28"/>
        <v>165800</v>
      </c>
      <c r="W111" s="69">
        <f t="shared" si="22"/>
        <v>165800</v>
      </c>
      <c r="X111" s="66"/>
      <c r="Y111" s="69">
        <f>IFERROR(IF($W111-$X111&lt;0,0,$W111-$X111),"")</f>
        <v>165800</v>
      </c>
      <c r="Z111" s="67" t="s">
        <v>86</v>
      </c>
      <c r="AA111" s="65">
        <f t="shared" si="23"/>
        <v>33.160000000000004</v>
      </c>
      <c r="AB111" s="65"/>
      <c r="AC111" s="65" t="s">
        <v>216</v>
      </c>
      <c r="AD111" s="65" t="s">
        <v>216</v>
      </c>
    </row>
    <row r="112" spans="1:30" ht="21">
      <c r="A112" s="65">
        <v>74</v>
      </c>
      <c r="B112" s="65" t="s">
        <v>38</v>
      </c>
      <c r="C112" s="65">
        <v>981</v>
      </c>
      <c r="D112" s="65" t="s">
        <v>68</v>
      </c>
      <c r="E112" s="65" t="s">
        <v>37</v>
      </c>
      <c r="F112" s="65" t="s">
        <v>217</v>
      </c>
      <c r="G112" s="66" t="s">
        <v>37</v>
      </c>
      <c r="H112" s="65">
        <f t="shared" ref="H112:H175" si="35">IFERROR($D112*400+$E112*100+$F112,"")</f>
        <v>4131</v>
      </c>
      <c r="I112" s="65" t="s">
        <v>39</v>
      </c>
      <c r="J112" s="65">
        <f t="shared" si="19"/>
        <v>1652400</v>
      </c>
      <c r="K112" s="65"/>
      <c r="L112" s="66"/>
      <c r="M112" s="66"/>
      <c r="N112" s="66" t="s">
        <v>40</v>
      </c>
      <c r="O112" s="67"/>
      <c r="P112" s="68"/>
      <c r="Q112" s="65">
        <f t="array" ref="Q112">INDEX([1]ราคาสิ่งปลูกสร้าง!$D$6:$CC$47,MATCH($L112,[1]ราคาสิ่งปลูกสร้าง!$B$6:$B$45,0),MATCH($O$4,[1]ราคาสิ่งปลูกสร้าง!$D$5:$CC$5,0))</f>
        <v>0</v>
      </c>
      <c r="R112" s="65">
        <f t="shared" si="20"/>
        <v>0</v>
      </c>
      <c r="S112" s="66"/>
      <c r="T112" s="65">
        <f t="array" ref="T112">INDEX([1]ค่าเสื่อมสิ่งปลูกสร้าง!$A$5:$D$105,MATCH($S112,[1]ค่าเสื่อมสิ่งปลูกสร้าง!$A$5:$A$105,0),MATCH($M112,[1]ค่าเสื่อมสิ่งปลูกสร้าง!$A$3:$D$3))</f>
        <v>0</v>
      </c>
      <c r="U112" s="65">
        <f t="shared" si="21"/>
        <v>0</v>
      </c>
      <c r="V112" s="65">
        <f t="shared" si="28"/>
        <v>1652400</v>
      </c>
      <c r="W112" s="69">
        <f t="shared" si="22"/>
        <v>0</v>
      </c>
      <c r="X112" s="66"/>
      <c r="Y112" s="65">
        <f>V112</f>
        <v>1652400</v>
      </c>
      <c r="Z112" s="67" t="s">
        <v>41</v>
      </c>
      <c r="AA112" s="65">
        <f t="shared" si="23"/>
        <v>165.24</v>
      </c>
      <c r="AB112" s="65"/>
      <c r="AC112" s="65" t="s">
        <v>218</v>
      </c>
      <c r="AD112" s="65" t="s">
        <v>40</v>
      </c>
    </row>
    <row r="113" spans="1:30" ht="21">
      <c r="A113" s="65">
        <v>75</v>
      </c>
      <c r="B113" s="65" t="s">
        <v>38</v>
      </c>
      <c r="C113" s="65">
        <v>983</v>
      </c>
      <c r="D113" s="65" t="s">
        <v>66</v>
      </c>
      <c r="E113" s="65" t="s">
        <v>44</v>
      </c>
      <c r="F113" s="65" t="s">
        <v>88</v>
      </c>
      <c r="G113" s="66">
        <v>1</v>
      </c>
      <c r="H113" s="65">
        <f t="shared" si="35"/>
        <v>3600</v>
      </c>
      <c r="I113" s="65" t="s">
        <v>39</v>
      </c>
      <c r="J113" s="65">
        <f t="shared" si="19"/>
        <v>1440000</v>
      </c>
      <c r="K113" s="65"/>
      <c r="L113" s="66"/>
      <c r="M113" s="66"/>
      <c r="N113" s="66" t="s">
        <v>40</v>
      </c>
      <c r="O113" s="67"/>
      <c r="P113" s="68"/>
      <c r="Q113" s="65">
        <f t="array" ref="Q113">INDEX([1]ราคาสิ่งปลูกสร้าง!$D$6:$CC$47,MATCH($L113,[1]ราคาสิ่งปลูกสร้าง!$B$6:$B$45,0),MATCH($O$4,[1]ราคาสิ่งปลูกสร้าง!$D$5:$CC$5,0))</f>
        <v>0</v>
      </c>
      <c r="R113" s="65">
        <f t="shared" si="20"/>
        <v>0</v>
      </c>
      <c r="S113" s="66"/>
      <c r="T113" s="65">
        <f t="array" ref="T113">INDEX([1]ค่าเสื่อมสิ่งปลูกสร้าง!$A$5:$D$105,MATCH($S113,[1]ค่าเสื่อมสิ่งปลูกสร้าง!$A$5:$A$105,0),MATCH($M113,[1]ค่าเสื่อมสิ่งปลูกสร้าง!$A$3:$D$3))</f>
        <v>0</v>
      </c>
      <c r="U113" s="65">
        <f t="shared" si="21"/>
        <v>0</v>
      </c>
      <c r="V113" s="65">
        <f t="shared" si="28"/>
        <v>1440000</v>
      </c>
      <c r="W113" s="69">
        <f t="shared" si="22"/>
        <v>0</v>
      </c>
      <c r="X113" s="66"/>
      <c r="Y113" s="65">
        <f>V113</f>
        <v>1440000</v>
      </c>
      <c r="Z113" s="67" t="s">
        <v>41</v>
      </c>
      <c r="AA113" s="65">
        <f t="shared" si="23"/>
        <v>144</v>
      </c>
      <c r="AB113" s="65"/>
      <c r="AC113" s="65" t="s">
        <v>219</v>
      </c>
      <c r="AD113" s="65" t="s">
        <v>40</v>
      </c>
    </row>
    <row r="114" spans="1:30" ht="21">
      <c r="A114" s="65"/>
      <c r="B114" s="65" t="s">
        <v>38</v>
      </c>
      <c r="C114" s="65">
        <v>983</v>
      </c>
      <c r="D114" s="65"/>
      <c r="E114" s="65"/>
      <c r="F114" s="65"/>
      <c r="G114" s="66">
        <v>2</v>
      </c>
      <c r="H114" s="65" t="s">
        <v>49</v>
      </c>
      <c r="I114" s="65" t="s">
        <v>39</v>
      </c>
      <c r="J114" s="65">
        <f t="shared" si="19"/>
        <v>10000</v>
      </c>
      <c r="K114" s="65">
        <v>1</v>
      </c>
      <c r="L114" s="66" t="s">
        <v>50</v>
      </c>
      <c r="M114" s="66" t="s">
        <v>51</v>
      </c>
      <c r="N114" s="66" t="s">
        <v>43</v>
      </c>
      <c r="O114" s="67">
        <v>100</v>
      </c>
      <c r="P114" s="68">
        <v>100</v>
      </c>
      <c r="Q114" s="65">
        <f t="array" ref="Q114">INDEX([1]ราคาสิ่งปลูกสร้าง!$D$6:$CC$47,MATCH($L114,[1]ราคาสิ่งปลูกสร้าง!$B$6:$B$45,0),MATCH($O$4,[1]ราคาสิ่งปลูกสร้าง!$D$5:$CC$5,0))</f>
        <v>6700</v>
      </c>
      <c r="R114" s="65">
        <f t="shared" si="20"/>
        <v>670000</v>
      </c>
      <c r="S114" s="66">
        <v>21</v>
      </c>
      <c r="T114" s="65">
        <f t="array" ref="T114">INDEX([1]ค่าเสื่อมสิ่งปลูกสร้าง!$A$5:$D$105,MATCH($S114,[1]ค่าเสื่อมสิ่งปลูกสร้าง!$A$5:$A$105,0),MATCH($M114,[1]ค่าเสื่อมสิ่งปลูกสร้าง!$A$3:$D$3))</f>
        <v>32</v>
      </c>
      <c r="U114" s="65">
        <f t="shared" si="21"/>
        <v>455600.00000000006</v>
      </c>
      <c r="V114" s="65">
        <f t="shared" si="28"/>
        <v>465600.00000000006</v>
      </c>
      <c r="W114" s="69">
        <f t="shared" si="22"/>
        <v>465600.00000000006</v>
      </c>
      <c r="X114" s="66">
        <v>10000000</v>
      </c>
      <c r="Y114" s="69">
        <f>IFERROR(IF($W114-$X114&lt;0,0,$W114-$X114),"")</f>
        <v>0</v>
      </c>
      <c r="Z114" s="67"/>
      <c r="AA114" s="65">
        <f t="shared" si="23"/>
        <v>0</v>
      </c>
      <c r="AB114" s="65"/>
      <c r="AC114" s="65" t="s">
        <v>219</v>
      </c>
      <c r="AD114" s="65" t="s">
        <v>219</v>
      </c>
    </row>
    <row r="115" spans="1:30" ht="21">
      <c r="A115" s="65">
        <v>76</v>
      </c>
      <c r="B115" s="65" t="s">
        <v>38</v>
      </c>
      <c r="C115" s="65">
        <v>985</v>
      </c>
      <c r="D115" s="65" t="s">
        <v>61</v>
      </c>
      <c r="E115" s="65" t="s">
        <v>37</v>
      </c>
      <c r="F115" s="65" t="s">
        <v>88</v>
      </c>
      <c r="G115" s="66" t="s">
        <v>37</v>
      </c>
      <c r="H115" s="65">
        <f t="shared" ref="H115:H178" si="36">IFERROR($D115*400+$E115*100+$F115,"")</f>
        <v>2900</v>
      </c>
      <c r="I115" s="65" t="s">
        <v>53</v>
      </c>
      <c r="J115" s="65">
        <f t="shared" si="19"/>
        <v>580000</v>
      </c>
      <c r="K115" s="65"/>
      <c r="L115" s="66"/>
      <c r="M115" s="66"/>
      <c r="N115" s="66" t="s">
        <v>40</v>
      </c>
      <c r="O115" s="67"/>
      <c r="P115" s="68"/>
      <c r="Q115" s="65">
        <f t="array" ref="Q115">INDEX([1]ราคาสิ่งปลูกสร้าง!$D$6:$CC$47,MATCH($L115,[1]ราคาสิ่งปลูกสร้าง!$B$6:$B$45,0),MATCH($O$4,[1]ราคาสิ่งปลูกสร้าง!$D$5:$CC$5,0))</f>
        <v>0</v>
      </c>
      <c r="R115" s="65">
        <f t="shared" si="20"/>
        <v>0</v>
      </c>
      <c r="S115" s="66"/>
      <c r="T115" s="65">
        <f t="array" ref="T115">INDEX([1]ค่าเสื่อมสิ่งปลูกสร้าง!$A$5:$D$105,MATCH($S115,[1]ค่าเสื่อมสิ่งปลูกสร้าง!$A$5:$A$105,0),MATCH($M115,[1]ค่าเสื่อมสิ่งปลูกสร้าง!$A$3:$D$3))</f>
        <v>0</v>
      </c>
      <c r="U115" s="65">
        <f t="shared" si="21"/>
        <v>0</v>
      </c>
      <c r="V115" s="65">
        <f t="shared" si="28"/>
        <v>580000</v>
      </c>
      <c r="W115" s="69">
        <f t="shared" si="22"/>
        <v>0</v>
      </c>
      <c r="X115" s="66"/>
      <c r="Y115" s="65">
        <f>V115</f>
        <v>580000</v>
      </c>
      <c r="Z115" s="67" t="s">
        <v>41</v>
      </c>
      <c r="AA115" s="65">
        <f t="shared" si="23"/>
        <v>58</v>
      </c>
      <c r="AB115" s="65"/>
      <c r="AC115" s="65" t="s">
        <v>220</v>
      </c>
      <c r="AD115" s="65" t="s">
        <v>40</v>
      </c>
    </row>
    <row r="116" spans="1:30" ht="21">
      <c r="A116" s="65">
        <v>77</v>
      </c>
      <c r="B116" s="65" t="s">
        <v>38</v>
      </c>
      <c r="C116" s="65">
        <v>1004</v>
      </c>
      <c r="D116" s="65" t="s">
        <v>43</v>
      </c>
      <c r="E116" s="65" t="s">
        <v>44</v>
      </c>
      <c r="F116" s="65" t="s">
        <v>95</v>
      </c>
      <c r="G116" s="66" t="s">
        <v>37</v>
      </c>
      <c r="H116" s="65">
        <f t="shared" si="36"/>
        <v>843</v>
      </c>
      <c r="I116" s="65" t="s">
        <v>53</v>
      </c>
      <c r="J116" s="65">
        <f t="shared" si="19"/>
        <v>168600</v>
      </c>
      <c r="K116" s="65"/>
      <c r="L116" s="66"/>
      <c r="M116" s="66"/>
      <c r="N116" s="66" t="s">
        <v>40</v>
      </c>
      <c r="O116" s="67"/>
      <c r="P116" s="68"/>
      <c r="Q116" s="65">
        <f t="array" ref="Q116">INDEX([1]ราคาสิ่งปลูกสร้าง!$D$6:$CC$47,MATCH($L116,[1]ราคาสิ่งปลูกสร้าง!$B$6:$B$45,0),MATCH($O$4,[1]ราคาสิ่งปลูกสร้าง!$D$5:$CC$5,0))</f>
        <v>0</v>
      </c>
      <c r="R116" s="65">
        <f t="shared" si="20"/>
        <v>0</v>
      </c>
      <c r="S116" s="66"/>
      <c r="T116" s="65">
        <f t="array" ref="T116">INDEX([1]ค่าเสื่อมสิ่งปลูกสร้าง!$A$5:$D$105,MATCH($S116,[1]ค่าเสื่อมสิ่งปลูกสร้าง!$A$5:$A$105,0),MATCH($M116,[1]ค่าเสื่อมสิ่งปลูกสร้าง!$A$3:$D$3))</f>
        <v>0</v>
      </c>
      <c r="U116" s="65">
        <f t="shared" si="21"/>
        <v>0</v>
      </c>
      <c r="V116" s="65">
        <f t="shared" si="28"/>
        <v>168600</v>
      </c>
      <c r="W116" s="69">
        <f t="shared" si="22"/>
        <v>0</v>
      </c>
      <c r="X116" s="66"/>
      <c r="Y116" s="65">
        <f>V116</f>
        <v>168600</v>
      </c>
      <c r="Z116" s="67" t="s">
        <v>41</v>
      </c>
      <c r="AA116" s="65">
        <f t="shared" si="23"/>
        <v>16.86</v>
      </c>
      <c r="AB116" s="65"/>
      <c r="AC116" s="65" t="s">
        <v>221</v>
      </c>
      <c r="AD116" s="65" t="s">
        <v>40</v>
      </c>
    </row>
    <row r="117" spans="1:30" ht="21">
      <c r="A117" s="65">
        <v>78</v>
      </c>
      <c r="B117" s="65" t="s">
        <v>38</v>
      </c>
      <c r="C117" s="65">
        <v>1010</v>
      </c>
      <c r="D117" s="65" t="s">
        <v>75</v>
      </c>
      <c r="E117" s="65" t="s">
        <v>44</v>
      </c>
      <c r="F117" s="65" t="s">
        <v>45</v>
      </c>
      <c r="G117" s="66" t="s">
        <v>37</v>
      </c>
      <c r="H117" s="65">
        <f t="shared" si="36"/>
        <v>5206</v>
      </c>
      <c r="I117" s="65" t="s">
        <v>53</v>
      </c>
      <c r="J117" s="65">
        <f t="shared" si="19"/>
        <v>1041200</v>
      </c>
      <c r="K117" s="65"/>
      <c r="L117" s="66"/>
      <c r="M117" s="66"/>
      <c r="N117" s="66" t="s">
        <v>40</v>
      </c>
      <c r="O117" s="67"/>
      <c r="P117" s="68"/>
      <c r="Q117" s="65">
        <f t="array" ref="Q117">INDEX([1]ราคาสิ่งปลูกสร้าง!$D$6:$CC$47,MATCH($L117,[1]ราคาสิ่งปลูกสร้าง!$B$6:$B$45,0),MATCH($O$4,[1]ราคาสิ่งปลูกสร้าง!$D$5:$CC$5,0))</f>
        <v>0</v>
      </c>
      <c r="R117" s="65">
        <f t="shared" si="20"/>
        <v>0</v>
      </c>
      <c r="S117" s="66"/>
      <c r="T117" s="65">
        <f t="array" ref="T117">INDEX([1]ค่าเสื่อมสิ่งปลูกสร้าง!$A$5:$D$105,MATCH($S117,[1]ค่าเสื่อมสิ่งปลูกสร้าง!$A$5:$A$105,0),MATCH($M117,[1]ค่าเสื่อมสิ่งปลูกสร้าง!$A$3:$D$3))</f>
        <v>0</v>
      </c>
      <c r="U117" s="65">
        <f t="shared" si="21"/>
        <v>0</v>
      </c>
      <c r="V117" s="65">
        <f t="shared" si="28"/>
        <v>1041200</v>
      </c>
      <c r="W117" s="69">
        <f t="shared" si="22"/>
        <v>0</v>
      </c>
      <c r="X117" s="66"/>
      <c r="Y117" s="65">
        <f>V117</f>
        <v>1041200</v>
      </c>
      <c r="Z117" s="67" t="s">
        <v>41</v>
      </c>
      <c r="AA117" s="65">
        <f t="shared" si="23"/>
        <v>104.12</v>
      </c>
      <c r="AB117" s="65"/>
      <c r="AC117" s="65" t="s">
        <v>222</v>
      </c>
      <c r="AD117" s="65" t="s">
        <v>40</v>
      </c>
    </row>
    <row r="118" spans="1:30" ht="21">
      <c r="A118" s="65">
        <v>79</v>
      </c>
      <c r="B118" s="65" t="s">
        <v>38</v>
      </c>
      <c r="C118" s="65">
        <v>1013</v>
      </c>
      <c r="D118" s="65" t="s">
        <v>87</v>
      </c>
      <c r="E118" s="65" t="s">
        <v>44</v>
      </c>
      <c r="F118" s="65" t="s">
        <v>223</v>
      </c>
      <c r="G118" s="66">
        <v>1</v>
      </c>
      <c r="H118" s="65">
        <f t="shared" si="36"/>
        <v>6450</v>
      </c>
      <c r="I118" s="65" t="s">
        <v>53</v>
      </c>
      <c r="J118" s="65">
        <f t="shared" si="19"/>
        <v>1290000</v>
      </c>
      <c r="K118" s="65"/>
      <c r="L118" s="66"/>
      <c r="M118" s="66"/>
      <c r="N118" s="66" t="s">
        <v>40</v>
      </c>
      <c r="O118" s="67"/>
      <c r="P118" s="68"/>
      <c r="Q118" s="65">
        <f t="array" ref="Q118">INDEX([1]ราคาสิ่งปลูกสร้าง!$D$6:$CC$47,MATCH($L118,[1]ราคาสิ่งปลูกสร้าง!$B$6:$B$45,0),MATCH($O$4,[1]ราคาสิ่งปลูกสร้าง!$D$5:$CC$5,0))</f>
        <v>0</v>
      </c>
      <c r="R118" s="65">
        <f t="shared" si="20"/>
        <v>0</v>
      </c>
      <c r="S118" s="66"/>
      <c r="T118" s="65">
        <f t="array" ref="T118">INDEX([1]ค่าเสื่อมสิ่งปลูกสร้าง!$A$5:$D$105,MATCH($S118,[1]ค่าเสื่อมสิ่งปลูกสร้าง!$A$5:$A$105,0),MATCH($M118,[1]ค่าเสื่อมสิ่งปลูกสร้าง!$A$3:$D$3))</f>
        <v>0</v>
      </c>
      <c r="U118" s="65">
        <f t="shared" si="21"/>
        <v>0</v>
      </c>
      <c r="V118" s="65">
        <f t="shared" si="28"/>
        <v>1290000</v>
      </c>
      <c r="W118" s="69">
        <f t="shared" si="22"/>
        <v>0</v>
      </c>
      <c r="X118" s="66"/>
      <c r="Y118" s="65">
        <f>V118</f>
        <v>1290000</v>
      </c>
      <c r="Z118" s="67" t="s">
        <v>41</v>
      </c>
      <c r="AA118" s="65">
        <f t="shared" si="23"/>
        <v>129</v>
      </c>
      <c r="AB118" s="65"/>
      <c r="AC118" s="65" t="s">
        <v>93</v>
      </c>
      <c r="AD118" s="65" t="s">
        <v>40</v>
      </c>
    </row>
    <row r="119" spans="1:30" ht="21">
      <c r="A119" s="65"/>
      <c r="B119" s="65" t="s">
        <v>38</v>
      </c>
      <c r="C119" s="65">
        <v>1013</v>
      </c>
      <c r="D119" s="65"/>
      <c r="E119" s="65"/>
      <c r="F119" s="65"/>
      <c r="G119" s="66">
        <v>2</v>
      </c>
      <c r="H119" s="65" t="s">
        <v>49</v>
      </c>
      <c r="I119" s="65" t="s">
        <v>53</v>
      </c>
      <c r="J119" s="65">
        <f t="shared" si="19"/>
        <v>5000</v>
      </c>
      <c r="K119" s="65">
        <v>1</v>
      </c>
      <c r="L119" s="66" t="s">
        <v>50</v>
      </c>
      <c r="M119" s="66" t="s">
        <v>51</v>
      </c>
      <c r="N119" s="66" t="s">
        <v>43</v>
      </c>
      <c r="O119" s="67">
        <v>100</v>
      </c>
      <c r="P119" s="68">
        <v>100</v>
      </c>
      <c r="Q119" s="65">
        <f t="array" ref="Q119">INDEX([1]ราคาสิ่งปลูกสร้าง!$D$6:$CC$47,MATCH($L119,[1]ราคาสิ่งปลูกสร้าง!$B$6:$B$45,0),MATCH($O$4,[1]ราคาสิ่งปลูกสร้าง!$D$5:$CC$5,0))</f>
        <v>6700</v>
      </c>
      <c r="R119" s="65">
        <f t="shared" si="20"/>
        <v>670000</v>
      </c>
      <c r="S119" s="66">
        <v>21</v>
      </c>
      <c r="T119" s="65">
        <f t="array" ref="T119">INDEX([1]ค่าเสื่อมสิ่งปลูกสร้าง!$A$5:$D$105,MATCH($S119,[1]ค่าเสื่อมสิ่งปลูกสร้าง!$A$5:$A$105,0),MATCH($M119,[1]ค่าเสื่อมสิ่งปลูกสร้าง!$A$3:$D$3))</f>
        <v>32</v>
      </c>
      <c r="U119" s="65">
        <f t="shared" si="21"/>
        <v>455600.00000000006</v>
      </c>
      <c r="V119" s="65">
        <f t="shared" si="28"/>
        <v>460600.00000000006</v>
      </c>
      <c r="W119" s="69">
        <f t="shared" si="22"/>
        <v>460600.00000000006</v>
      </c>
      <c r="X119" s="66">
        <v>10000000</v>
      </c>
      <c r="Y119" s="69">
        <f>IFERROR(IF($W119-$X119&lt;0,0,$W119-$X119),"")</f>
        <v>0</v>
      </c>
      <c r="Z119" s="67"/>
      <c r="AA119" s="65">
        <f t="shared" si="23"/>
        <v>0</v>
      </c>
      <c r="AB119" s="65"/>
      <c r="AC119" s="65" t="s">
        <v>93</v>
      </c>
      <c r="AD119" s="65" t="s">
        <v>93</v>
      </c>
    </row>
    <row r="120" spans="1:30" ht="21">
      <c r="A120" s="65">
        <v>80</v>
      </c>
      <c r="B120" s="65" t="s">
        <v>38</v>
      </c>
      <c r="C120" s="65">
        <v>1063</v>
      </c>
      <c r="D120" s="65" t="s">
        <v>117</v>
      </c>
      <c r="E120" s="65" t="s">
        <v>52</v>
      </c>
      <c r="F120" s="65" t="s">
        <v>124</v>
      </c>
      <c r="G120" s="66" t="s">
        <v>37</v>
      </c>
      <c r="H120" s="65">
        <f t="shared" ref="H120:H183" si="37">IFERROR($D120*400+$E120*100+$F120,"")</f>
        <v>11160</v>
      </c>
      <c r="I120" s="65" t="s">
        <v>136</v>
      </c>
      <c r="J120" s="65">
        <f t="shared" si="19"/>
        <v>1116000</v>
      </c>
      <c r="K120" s="65"/>
      <c r="L120" s="66"/>
      <c r="M120" s="66"/>
      <c r="N120" s="66" t="s">
        <v>40</v>
      </c>
      <c r="O120" s="67"/>
      <c r="P120" s="68"/>
      <c r="Q120" s="65">
        <f t="array" ref="Q120">INDEX([1]ราคาสิ่งปลูกสร้าง!$D$6:$CC$47,MATCH($L120,[1]ราคาสิ่งปลูกสร้าง!$B$6:$B$45,0),MATCH($O$4,[1]ราคาสิ่งปลูกสร้าง!$D$5:$CC$5,0))</f>
        <v>0</v>
      </c>
      <c r="R120" s="65">
        <f t="shared" si="20"/>
        <v>0</v>
      </c>
      <c r="S120" s="66"/>
      <c r="T120" s="65">
        <f t="array" ref="T120">INDEX([1]ค่าเสื่อมสิ่งปลูกสร้าง!$A$5:$D$105,MATCH($S120,[1]ค่าเสื่อมสิ่งปลูกสร้าง!$A$5:$A$105,0),MATCH($M120,[1]ค่าเสื่อมสิ่งปลูกสร้าง!$A$3:$D$3))</f>
        <v>0</v>
      </c>
      <c r="U120" s="65">
        <f t="shared" si="21"/>
        <v>0</v>
      </c>
      <c r="V120" s="65">
        <f t="shared" si="28"/>
        <v>1116000</v>
      </c>
      <c r="W120" s="69">
        <f t="shared" si="22"/>
        <v>0</v>
      </c>
      <c r="X120" s="66"/>
      <c r="Y120" s="65">
        <f>V120</f>
        <v>1116000</v>
      </c>
      <c r="Z120" s="67" t="s">
        <v>41</v>
      </c>
      <c r="AA120" s="65">
        <f t="shared" si="23"/>
        <v>111.60000000000001</v>
      </c>
      <c r="AB120" s="65"/>
      <c r="AC120" s="65" t="s">
        <v>224</v>
      </c>
      <c r="AD120" s="65" t="s">
        <v>225</v>
      </c>
    </row>
    <row r="121" spans="1:30" ht="21">
      <c r="A121" s="65">
        <v>81</v>
      </c>
      <c r="B121" s="65" t="s">
        <v>38</v>
      </c>
      <c r="C121" s="65">
        <v>1064</v>
      </c>
      <c r="D121" s="65" t="s">
        <v>57</v>
      </c>
      <c r="E121" s="65" t="s">
        <v>44</v>
      </c>
      <c r="F121" s="65" t="s">
        <v>91</v>
      </c>
      <c r="G121" s="66" t="s">
        <v>37</v>
      </c>
      <c r="H121" s="65">
        <f t="shared" si="37"/>
        <v>2040</v>
      </c>
      <c r="I121" s="65" t="s">
        <v>136</v>
      </c>
      <c r="J121" s="65">
        <f t="shared" si="19"/>
        <v>204000</v>
      </c>
      <c r="K121" s="65"/>
      <c r="L121" s="66"/>
      <c r="M121" s="66"/>
      <c r="N121" s="66" t="s">
        <v>40</v>
      </c>
      <c r="O121" s="67"/>
      <c r="P121" s="68"/>
      <c r="Q121" s="65">
        <f t="array" ref="Q121">INDEX([1]ราคาสิ่งปลูกสร้าง!$D$6:$CC$47,MATCH($L121,[1]ราคาสิ่งปลูกสร้าง!$B$6:$B$45,0),MATCH($O$4,[1]ราคาสิ่งปลูกสร้าง!$D$5:$CC$5,0))</f>
        <v>0</v>
      </c>
      <c r="R121" s="65">
        <f t="shared" si="20"/>
        <v>0</v>
      </c>
      <c r="S121" s="66"/>
      <c r="T121" s="65">
        <f t="array" ref="T121">INDEX([1]ค่าเสื่อมสิ่งปลูกสร้าง!$A$5:$D$105,MATCH($S121,[1]ค่าเสื่อมสิ่งปลูกสร้าง!$A$5:$A$105,0),MATCH($M121,[1]ค่าเสื่อมสิ่งปลูกสร้าง!$A$3:$D$3))</f>
        <v>0</v>
      </c>
      <c r="U121" s="65">
        <f t="shared" si="21"/>
        <v>0</v>
      </c>
      <c r="V121" s="65">
        <f t="shared" si="28"/>
        <v>204000</v>
      </c>
      <c r="W121" s="69">
        <f t="shared" si="22"/>
        <v>0</v>
      </c>
      <c r="X121" s="66"/>
      <c r="Y121" s="65">
        <f t="shared" ref="Y121:Y131" si="38">V121</f>
        <v>204000</v>
      </c>
      <c r="Z121" s="67" t="s">
        <v>41</v>
      </c>
      <c r="AA121" s="65">
        <f t="shared" si="23"/>
        <v>20.400000000000002</v>
      </c>
      <c r="AB121" s="65"/>
      <c r="AC121" s="65" t="s">
        <v>224</v>
      </c>
      <c r="AD121" s="65" t="s">
        <v>225</v>
      </c>
    </row>
    <row r="122" spans="1:30" ht="21">
      <c r="A122" s="65">
        <v>82</v>
      </c>
      <c r="B122" s="65" t="s">
        <v>38</v>
      </c>
      <c r="C122" s="65">
        <v>1065</v>
      </c>
      <c r="D122" s="65" t="s">
        <v>61</v>
      </c>
      <c r="E122" s="65" t="s">
        <v>52</v>
      </c>
      <c r="F122" s="65" t="s">
        <v>226</v>
      </c>
      <c r="G122" s="66" t="s">
        <v>37</v>
      </c>
      <c r="H122" s="65">
        <f t="shared" si="37"/>
        <v>3196</v>
      </c>
      <c r="I122" s="65" t="s">
        <v>136</v>
      </c>
      <c r="J122" s="65">
        <f t="shared" si="19"/>
        <v>319600</v>
      </c>
      <c r="K122" s="65"/>
      <c r="L122" s="66"/>
      <c r="M122" s="66"/>
      <c r="N122" s="66" t="s">
        <v>40</v>
      </c>
      <c r="O122" s="67"/>
      <c r="P122" s="68"/>
      <c r="Q122" s="65">
        <f t="array" ref="Q122">INDEX([1]ราคาสิ่งปลูกสร้าง!$D$6:$CC$47,MATCH($L122,[1]ราคาสิ่งปลูกสร้าง!$B$6:$B$45,0),MATCH($O$4,[1]ราคาสิ่งปลูกสร้าง!$D$5:$CC$5,0))</f>
        <v>0</v>
      </c>
      <c r="R122" s="65">
        <f t="shared" si="20"/>
        <v>0</v>
      </c>
      <c r="S122" s="66"/>
      <c r="T122" s="65">
        <f t="array" ref="T122">INDEX([1]ค่าเสื่อมสิ่งปลูกสร้าง!$A$5:$D$105,MATCH($S122,[1]ค่าเสื่อมสิ่งปลูกสร้าง!$A$5:$A$105,0),MATCH($M122,[1]ค่าเสื่อมสิ่งปลูกสร้าง!$A$3:$D$3))</f>
        <v>0</v>
      </c>
      <c r="U122" s="65">
        <f t="shared" si="21"/>
        <v>0</v>
      </c>
      <c r="V122" s="65">
        <f t="shared" si="28"/>
        <v>319600</v>
      </c>
      <c r="W122" s="69">
        <f t="shared" si="22"/>
        <v>0</v>
      </c>
      <c r="X122" s="66"/>
      <c r="Y122" s="65">
        <f t="shared" si="38"/>
        <v>319600</v>
      </c>
      <c r="Z122" s="67" t="s">
        <v>41</v>
      </c>
      <c r="AA122" s="65">
        <f t="shared" si="23"/>
        <v>31.96</v>
      </c>
      <c r="AB122" s="65"/>
      <c r="AC122" s="65" t="s">
        <v>224</v>
      </c>
      <c r="AD122" s="65" t="s">
        <v>225</v>
      </c>
    </row>
    <row r="123" spans="1:30" ht="21">
      <c r="A123" s="65">
        <v>83</v>
      </c>
      <c r="B123" s="65" t="s">
        <v>38</v>
      </c>
      <c r="C123" s="65">
        <v>1066</v>
      </c>
      <c r="D123" s="65" t="s">
        <v>61</v>
      </c>
      <c r="E123" s="65" t="s">
        <v>52</v>
      </c>
      <c r="F123" s="65" t="s">
        <v>84</v>
      </c>
      <c r="G123" s="66" t="s">
        <v>37</v>
      </c>
      <c r="H123" s="65">
        <f t="shared" si="37"/>
        <v>3186</v>
      </c>
      <c r="I123" s="65" t="s">
        <v>136</v>
      </c>
      <c r="J123" s="65">
        <f t="shared" si="19"/>
        <v>318600</v>
      </c>
      <c r="K123" s="65"/>
      <c r="L123" s="66"/>
      <c r="M123" s="66"/>
      <c r="N123" s="66" t="s">
        <v>40</v>
      </c>
      <c r="O123" s="67"/>
      <c r="P123" s="68"/>
      <c r="Q123" s="65">
        <f t="array" ref="Q123">INDEX([1]ราคาสิ่งปลูกสร้าง!$D$6:$CC$47,MATCH($L123,[1]ราคาสิ่งปลูกสร้าง!$B$6:$B$45,0),MATCH($O$4,[1]ราคาสิ่งปลูกสร้าง!$D$5:$CC$5,0))</f>
        <v>0</v>
      </c>
      <c r="R123" s="65">
        <f t="shared" si="20"/>
        <v>0</v>
      </c>
      <c r="S123" s="66"/>
      <c r="T123" s="65">
        <f t="array" ref="T123">INDEX([1]ค่าเสื่อมสิ่งปลูกสร้าง!$A$5:$D$105,MATCH($S123,[1]ค่าเสื่อมสิ่งปลูกสร้าง!$A$5:$A$105,0),MATCH($M123,[1]ค่าเสื่อมสิ่งปลูกสร้าง!$A$3:$D$3))</f>
        <v>0</v>
      </c>
      <c r="U123" s="65">
        <f t="shared" si="21"/>
        <v>0</v>
      </c>
      <c r="V123" s="65">
        <f t="shared" si="28"/>
        <v>318600</v>
      </c>
      <c r="W123" s="69">
        <f t="shared" si="22"/>
        <v>0</v>
      </c>
      <c r="X123" s="66"/>
      <c r="Y123" s="65">
        <f t="shared" si="38"/>
        <v>318600</v>
      </c>
      <c r="Z123" s="67" t="s">
        <v>41</v>
      </c>
      <c r="AA123" s="65">
        <f t="shared" si="23"/>
        <v>31.860000000000003</v>
      </c>
      <c r="AB123" s="65"/>
      <c r="AC123" s="65" t="s">
        <v>224</v>
      </c>
      <c r="AD123" s="65" t="s">
        <v>225</v>
      </c>
    </row>
    <row r="124" spans="1:30" ht="21">
      <c r="A124" s="65">
        <v>84</v>
      </c>
      <c r="B124" s="65" t="s">
        <v>38</v>
      </c>
      <c r="C124" s="65">
        <v>1067</v>
      </c>
      <c r="D124" s="65" t="s">
        <v>94</v>
      </c>
      <c r="E124" s="65" t="s">
        <v>37</v>
      </c>
      <c r="F124" s="65" t="s">
        <v>175</v>
      </c>
      <c r="G124" s="66" t="s">
        <v>37</v>
      </c>
      <c r="H124" s="65">
        <f t="shared" si="37"/>
        <v>7320</v>
      </c>
      <c r="I124" s="65" t="s">
        <v>136</v>
      </c>
      <c r="J124" s="65">
        <f t="shared" si="19"/>
        <v>732000</v>
      </c>
      <c r="K124" s="65"/>
      <c r="L124" s="66"/>
      <c r="M124" s="66"/>
      <c r="N124" s="66" t="s">
        <v>40</v>
      </c>
      <c r="O124" s="67"/>
      <c r="P124" s="68"/>
      <c r="Q124" s="65">
        <f t="array" ref="Q124">INDEX([1]ราคาสิ่งปลูกสร้าง!$D$6:$CC$47,MATCH($L124,[1]ราคาสิ่งปลูกสร้าง!$B$6:$B$45,0),MATCH($O$4,[1]ราคาสิ่งปลูกสร้าง!$D$5:$CC$5,0))</f>
        <v>0</v>
      </c>
      <c r="R124" s="65">
        <f t="shared" si="20"/>
        <v>0</v>
      </c>
      <c r="S124" s="66"/>
      <c r="T124" s="65">
        <f t="array" ref="T124">INDEX([1]ค่าเสื่อมสิ่งปลูกสร้าง!$A$5:$D$105,MATCH($S124,[1]ค่าเสื่อมสิ่งปลูกสร้าง!$A$5:$A$105,0),MATCH($M124,[1]ค่าเสื่อมสิ่งปลูกสร้าง!$A$3:$D$3))</f>
        <v>0</v>
      </c>
      <c r="U124" s="65">
        <f t="shared" si="21"/>
        <v>0</v>
      </c>
      <c r="V124" s="65">
        <f t="shared" si="28"/>
        <v>732000</v>
      </c>
      <c r="W124" s="69">
        <f t="shared" si="22"/>
        <v>0</v>
      </c>
      <c r="X124" s="66"/>
      <c r="Y124" s="65">
        <f t="shared" si="38"/>
        <v>732000</v>
      </c>
      <c r="Z124" s="67" t="s">
        <v>41</v>
      </c>
      <c r="AA124" s="65">
        <f t="shared" si="23"/>
        <v>73.2</v>
      </c>
      <c r="AB124" s="65"/>
      <c r="AC124" s="65" t="s">
        <v>224</v>
      </c>
      <c r="AD124" s="65" t="s">
        <v>225</v>
      </c>
    </row>
    <row r="125" spans="1:30" ht="21">
      <c r="A125" s="65">
        <v>85</v>
      </c>
      <c r="B125" s="65" t="s">
        <v>38</v>
      </c>
      <c r="C125" s="65">
        <v>1068</v>
      </c>
      <c r="D125" s="65" t="s">
        <v>57</v>
      </c>
      <c r="E125" s="65" t="s">
        <v>37</v>
      </c>
      <c r="F125" s="65" t="s">
        <v>226</v>
      </c>
      <c r="G125" s="66" t="s">
        <v>37</v>
      </c>
      <c r="H125" s="65">
        <f t="shared" si="37"/>
        <v>2196</v>
      </c>
      <c r="I125" s="65" t="s">
        <v>136</v>
      </c>
      <c r="J125" s="65">
        <f t="shared" si="19"/>
        <v>219600</v>
      </c>
      <c r="K125" s="65"/>
      <c r="L125" s="66"/>
      <c r="M125" s="66"/>
      <c r="N125" s="66" t="s">
        <v>40</v>
      </c>
      <c r="O125" s="67"/>
      <c r="P125" s="68"/>
      <c r="Q125" s="65">
        <f t="array" ref="Q125">INDEX([1]ราคาสิ่งปลูกสร้าง!$D$6:$CC$47,MATCH($L125,[1]ราคาสิ่งปลูกสร้าง!$B$6:$B$45,0),MATCH($O$4,[1]ราคาสิ่งปลูกสร้าง!$D$5:$CC$5,0))</f>
        <v>0</v>
      </c>
      <c r="R125" s="65">
        <f t="shared" si="20"/>
        <v>0</v>
      </c>
      <c r="S125" s="66"/>
      <c r="T125" s="65">
        <f t="array" ref="T125">INDEX([1]ค่าเสื่อมสิ่งปลูกสร้าง!$A$5:$D$105,MATCH($S125,[1]ค่าเสื่อมสิ่งปลูกสร้าง!$A$5:$A$105,0),MATCH($M125,[1]ค่าเสื่อมสิ่งปลูกสร้าง!$A$3:$D$3))</f>
        <v>0</v>
      </c>
      <c r="U125" s="65">
        <f t="shared" si="21"/>
        <v>0</v>
      </c>
      <c r="V125" s="65">
        <f t="shared" si="28"/>
        <v>219600</v>
      </c>
      <c r="W125" s="69">
        <f t="shared" si="22"/>
        <v>0</v>
      </c>
      <c r="X125" s="66"/>
      <c r="Y125" s="65">
        <f t="shared" si="38"/>
        <v>219600</v>
      </c>
      <c r="Z125" s="67" t="s">
        <v>41</v>
      </c>
      <c r="AA125" s="65">
        <f t="shared" si="23"/>
        <v>21.96</v>
      </c>
      <c r="AB125" s="65"/>
      <c r="AC125" s="65" t="s">
        <v>224</v>
      </c>
      <c r="AD125" s="65" t="s">
        <v>225</v>
      </c>
    </row>
    <row r="126" spans="1:30" ht="21">
      <c r="A126" s="65">
        <v>86</v>
      </c>
      <c r="B126" s="65" t="s">
        <v>38</v>
      </c>
      <c r="C126" s="65">
        <v>1072</v>
      </c>
      <c r="D126" s="65" t="s">
        <v>97</v>
      </c>
      <c r="E126" s="65" t="s">
        <v>43</v>
      </c>
      <c r="F126" s="65" t="s">
        <v>109</v>
      </c>
      <c r="G126" s="66" t="s">
        <v>37</v>
      </c>
      <c r="H126" s="65">
        <f t="shared" si="37"/>
        <v>7873</v>
      </c>
      <c r="I126" s="65" t="s">
        <v>53</v>
      </c>
      <c r="J126" s="65">
        <f t="shared" si="19"/>
        <v>1574600</v>
      </c>
      <c r="K126" s="65"/>
      <c r="L126" s="66"/>
      <c r="M126" s="66"/>
      <c r="N126" s="66" t="s">
        <v>40</v>
      </c>
      <c r="O126" s="67"/>
      <c r="P126" s="68"/>
      <c r="Q126" s="65">
        <f t="array" ref="Q126">INDEX([1]ราคาสิ่งปลูกสร้าง!$D$6:$CC$47,MATCH($L126,[1]ราคาสิ่งปลูกสร้าง!$B$6:$B$45,0),MATCH($O$4,[1]ราคาสิ่งปลูกสร้าง!$D$5:$CC$5,0))</f>
        <v>0</v>
      </c>
      <c r="R126" s="65">
        <f t="shared" si="20"/>
        <v>0</v>
      </c>
      <c r="S126" s="66"/>
      <c r="T126" s="65">
        <f t="array" ref="T126">INDEX([1]ค่าเสื่อมสิ่งปลูกสร้าง!$A$5:$D$105,MATCH($S126,[1]ค่าเสื่อมสิ่งปลูกสร้าง!$A$5:$A$105,0),MATCH($M126,[1]ค่าเสื่อมสิ่งปลูกสร้าง!$A$3:$D$3))</f>
        <v>0</v>
      </c>
      <c r="U126" s="65">
        <f t="shared" si="21"/>
        <v>0</v>
      </c>
      <c r="V126" s="65">
        <f t="shared" si="28"/>
        <v>1574600</v>
      </c>
      <c r="W126" s="69">
        <f t="shared" si="22"/>
        <v>0</v>
      </c>
      <c r="X126" s="66"/>
      <c r="Y126" s="65">
        <f>V126</f>
        <v>1574600</v>
      </c>
      <c r="Z126" s="67" t="s">
        <v>41</v>
      </c>
      <c r="AA126" s="65">
        <f t="shared" si="23"/>
        <v>157.46</v>
      </c>
      <c r="AB126" s="65"/>
      <c r="AC126" s="65" t="s">
        <v>227</v>
      </c>
      <c r="AD126" s="65" t="s">
        <v>40</v>
      </c>
    </row>
    <row r="127" spans="1:30" ht="21">
      <c r="A127" s="65">
        <v>87</v>
      </c>
      <c r="B127" s="65" t="s">
        <v>38</v>
      </c>
      <c r="C127" s="65">
        <v>1073</v>
      </c>
      <c r="D127" s="65" t="s">
        <v>52</v>
      </c>
      <c r="E127" s="65" t="s">
        <v>37</v>
      </c>
      <c r="F127" s="65" t="s">
        <v>59</v>
      </c>
      <c r="G127" s="66" t="s">
        <v>37</v>
      </c>
      <c r="H127" s="65">
        <f t="shared" si="37"/>
        <v>1393</v>
      </c>
      <c r="I127" s="65" t="s">
        <v>53</v>
      </c>
      <c r="J127" s="65">
        <f t="shared" si="19"/>
        <v>278600</v>
      </c>
      <c r="K127" s="65"/>
      <c r="L127" s="66"/>
      <c r="M127" s="66"/>
      <c r="N127" s="66" t="s">
        <v>40</v>
      </c>
      <c r="O127" s="67"/>
      <c r="P127" s="68"/>
      <c r="Q127" s="65">
        <f t="array" ref="Q127">INDEX([1]ราคาสิ่งปลูกสร้าง!$D$6:$CC$47,MATCH($L127,[1]ราคาสิ่งปลูกสร้าง!$B$6:$B$45,0),MATCH($O$4,[1]ราคาสิ่งปลูกสร้าง!$D$5:$CC$5,0))</f>
        <v>0</v>
      </c>
      <c r="R127" s="65">
        <f t="shared" si="20"/>
        <v>0</v>
      </c>
      <c r="S127" s="66"/>
      <c r="T127" s="65">
        <f t="array" ref="T127">INDEX([1]ค่าเสื่อมสิ่งปลูกสร้าง!$A$5:$D$105,MATCH($S127,[1]ค่าเสื่อมสิ่งปลูกสร้าง!$A$5:$A$105,0),MATCH($M127,[1]ค่าเสื่อมสิ่งปลูกสร้าง!$A$3:$D$3))</f>
        <v>0</v>
      </c>
      <c r="U127" s="65">
        <f t="shared" si="21"/>
        <v>0</v>
      </c>
      <c r="V127" s="65">
        <f t="shared" si="28"/>
        <v>278600</v>
      </c>
      <c r="W127" s="69">
        <f t="shared" si="22"/>
        <v>0</v>
      </c>
      <c r="X127" s="66"/>
      <c r="Y127" s="65">
        <f t="shared" ref="Y127:Y137" si="39">V127</f>
        <v>278600</v>
      </c>
      <c r="Z127" s="67" t="s">
        <v>41</v>
      </c>
      <c r="AA127" s="65">
        <f t="shared" si="23"/>
        <v>27.860000000000003</v>
      </c>
      <c r="AB127" s="65"/>
      <c r="AC127" s="65" t="s">
        <v>93</v>
      </c>
      <c r="AD127" s="65" t="s">
        <v>40</v>
      </c>
    </row>
    <row r="128" spans="1:30" ht="21">
      <c r="A128" s="65">
        <v>88</v>
      </c>
      <c r="B128" s="65" t="s">
        <v>38</v>
      </c>
      <c r="C128" s="65">
        <v>1079</v>
      </c>
      <c r="D128" s="65" t="s">
        <v>78</v>
      </c>
      <c r="E128" s="65" t="s">
        <v>37</v>
      </c>
      <c r="F128" s="65" t="s">
        <v>145</v>
      </c>
      <c r="G128" s="66" t="s">
        <v>37</v>
      </c>
      <c r="H128" s="65">
        <f t="shared" si="37"/>
        <v>5716</v>
      </c>
      <c r="I128" s="65" t="s">
        <v>53</v>
      </c>
      <c r="J128" s="65">
        <f t="shared" si="19"/>
        <v>1143200</v>
      </c>
      <c r="K128" s="65"/>
      <c r="L128" s="66"/>
      <c r="M128" s="66"/>
      <c r="N128" s="66" t="s">
        <v>40</v>
      </c>
      <c r="O128" s="67"/>
      <c r="P128" s="68"/>
      <c r="Q128" s="65">
        <f t="array" ref="Q128">INDEX([1]ราคาสิ่งปลูกสร้าง!$D$6:$CC$47,MATCH($L128,[1]ราคาสิ่งปลูกสร้าง!$B$6:$B$45,0),MATCH($O$4,[1]ราคาสิ่งปลูกสร้าง!$D$5:$CC$5,0))</f>
        <v>0</v>
      </c>
      <c r="R128" s="65">
        <f t="shared" si="20"/>
        <v>0</v>
      </c>
      <c r="S128" s="66"/>
      <c r="T128" s="65">
        <f t="array" ref="T128">INDEX([1]ค่าเสื่อมสิ่งปลูกสร้าง!$A$5:$D$105,MATCH($S128,[1]ค่าเสื่อมสิ่งปลูกสร้าง!$A$5:$A$105,0),MATCH($M128,[1]ค่าเสื่อมสิ่งปลูกสร้าง!$A$3:$D$3))</f>
        <v>0</v>
      </c>
      <c r="U128" s="65">
        <f t="shared" si="21"/>
        <v>0</v>
      </c>
      <c r="V128" s="65">
        <f t="shared" si="28"/>
        <v>1143200</v>
      </c>
      <c r="W128" s="69">
        <f t="shared" si="22"/>
        <v>0</v>
      </c>
      <c r="X128" s="66"/>
      <c r="Y128" s="65">
        <f t="shared" si="39"/>
        <v>1143200</v>
      </c>
      <c r="Z128" s="67" t="s">
        <v>41</v>
      </c>
      <c r="AA128" s="65">
        <f t="shared" si="23"/>
        <v>114.32000000000001</v>
      </c>
      <c r="AB128" s="65"/>
      <c r="AC128" s="65" t="s">
        <v>93</v>
      </c>
      <c r="AD128" s="65" t="s">
        <v>40</v>
      </c>
    </row>
    <row r="129" spans="1:30" ht="21">
      <c r="A129" s="65">
        <v>89</v>
      </c>
      <c r="B129" s="65" t="s">
        <v>38</v>
      </c>
      <c r="C129" s="65">
        <v>1082</v>
      </c>
      <c r="D129" s="65" t="s">
        <v>94</v>
      </c>
      <c r="E129" s="65" t="s">
        <v>43</v>
      </c>
      <c r="F129" s="65" t="s">
        <v>124</v>
      </c>
      <c r="G129" s="66" t="s">
        <v>37</v>
      </c>
      <c r="H129" s="65">
        <f t="shared" si="37"/>
        <v>7460</v>
      </c>
      <c r="I129" s="65" t="s">
        <v>53</v>
      </c>
      <c r="J129" s="65">
        <f t="shared" si="19"/>
        <v>1492000</v>
      </c>
      <c r="K129" s="65"/>
      <c r="L129" s="66"/>
      <c r="M129" s="66"/>
      <c r="N129" s="66" t="s">
        <v>40</v>
      </c>
      <c r="O129" s="67"/>
      <c r="P129" s="68"/>
      <c r="Q129" s="65">
        <f t="array" ref="Q129">INDEX([1]ราคาสิ่งปลูกสร้าง!$D$6:$CC$47,MATCH($L129,[1]ราคาสิ่งปลูกสร้าง!$B$6:$B$45,0),MATCH($O$4,[1]ราคาสิ่งปลูกสร้าง!$D$5:$CC$5,0))</f>
        <v>0</v>
      </c>
      <c r="R129" s="65">
        <f t="shared" si="20"/>
        <v>0</v>
      </c>
      <c r="S129" s="66"/>
      <c r="T129" s="65">
        <f t="array" ref="T129">INDEX([1]ค่าเสื่อมสิ่งปลูกสร้าง!$A$5:$D$105,MATCH($S129,[1]ค่าเสื่อมสิ่งปลูกสร้าง!$A$5:$A$105,0),MATCH($M129,[1]ค่าเสื่อมสิ่งปลูกสร้าง!$A$3:$D$3))</f>
        <v>0</v>
      </c>
      <c r="U129" s="65">
        <f t="shared" si="21"/>
        <v>0</v>
      </c>
      <c r="V129" s="65">
        <f t="shared" si="28"/>
        <v>1492000</v>
      </c>
      <c r="W129" s="69">
        <f t="shared" si="22"/>
        <v>0</v>
      </c>
      <c r="X129" s="66"/>
      <c r="Y129" s="65">
        <f>V129</f>
        <v>1492000</v>
      </c>
      <c r="Z129" s="67" t="s">
        <v>41</v>
      </c>
      <c r="AA129" s="65">
        <f t="shared" si="23"/>
        <v>149.20000000000002</v>
      </c>
      <c r="AB129" s="65"/>
      <c r="AC129" s="65" t="s">
        <v>228</v>
      </c>
      <c r="AD129" s="65" t="s">
        <v>40</v>
      </c>
    </row>
    <row r="130" spans="1:30" ht="21">
      <c r="A130" s="65">
        <v>90</v>
      </c>
      <c r="B130" s="65" t="s">
        <v>38</v>
      </c>
      <c r="C130" s="65">
        <v>411</v>
      </c>
      <c r="D130" s="65">
        <v>3</v>
      </c>
      <c r="E130" s="65">
        <v>3</v>
      </c>
      <c r="F130" s="65">
        <v>23</v>
      </c>
      <c r="G130" s="66" t="s">
        <v>37</v>
      </c>
      <c r="H130" s="65">
        <f t="shared" si="37"/>
        <v>1523</v>
      </c>
      <c r="I130" s="65" t="s">
        <v>39</v>
      </c>
      <c r="J130" s="65">
        <f t="shared" si="19"/>
        <v>609200</v>
      </c>
      <c r="K130" s="65"/>
      <c r="L130" s="66"/>
      <c r="M130" s="66"/>
      <c r="N130" s="66" t="s">
        <v>40</v>
      </c>
      <c r="O130" s="67"/>
      <c r="P130" s="68"/>
      <c r="Q130" s="65">
        <f t="array" ref="Q130">INDEX([1]ราคาสิ่งปลูกสร้าง!$D$6:$CC$47,MATCH($L130,[1]ราคาสิ่งปลูกสร้าง!$B$6:$B$45,0),MATCH($O$4,[1]ราคาสิ่งปลูกสร้าง!$D$5:$CC$5,0))</f>
        <v>0</v>
      </c>
      <c r="R130" s="65">
        <f t="shared" si="20"/>
        <v>0</v>
      </c>
      <c r="S130" s="66"/>
      <c r="T130" s="65">
        <f t="array" ref="T130">INDEX([1]ค่าเสื่อมสิ่งปลูกสร้าง!$A$5:$D$105,MATCH($S130,[1]ค่าเสื่อมสิ่งปลูกสร้าง!$A$5:$A$105,0),MATCH($M130,[1]ค่าเสื่อมสิ่งปลูกสร้าง!$A$3:$D$3))</f>
        <v>0</v>
      </c>
      <c r="U130" s="65">
        <f t="shared" si="21"/>
        <v>0</v>
      </c>
      <c r="V130" s="65">
        <f t="shared" si="28"/>
        <v>609200</v>
      </c>
      <c r="W130" s="69">
        <f t="shared" si="22"/>
        <v>0</v>
      </c>
      <c r="X130" s="66"/>
      <c r="Y130" s="65">
        <f t="shared" ref="Y130:Y140" si="40">V130</f>
        <v>609200</v>
      </c>
      <c r="Z130" s="67" t="s">
        <v>41</v>
      </c>
      <c r="AA130" s="65">
        <f t="shared" si="23"/>
        <v>60.92</v>
      </c>
      <c r="AB130" s="65"/>
      <c r="AC130" s="65" t="s">
        <v>229</v>
      </c>
      <c r="AD130" s="65" t="s">
        <v>40</v>
      </c>
    </row>
    <row r="131" spans="1:30" ht="21">
      <c r="A131" s="65">
        <v>91</v>
      </c>
      <c r="B131" s="65" t="s">
        <v>38</v>
      </c>
      <c r="C131" s="65">
        <v>610</v>
      </c>
      <c r="D131" s="65">
        <v>4</v>
      </c>
      <c r="E131" s="65">
        <v>3</v>
      </c>
      <c r="F131" s="65">
        <v>48</v>
      </c>
      <c r="G131" s="66">
        <v>1</v>
      </c>
      <c r="H131" s="65">
        <f t="shared" si="37"/>
        <v>1948</v>
      </c>
      <c r="I131" s="65" t="s">
        <v>39</v>
      </c>
      <c r="J131" s="65">
        <f t="shared" si="19"/>
        <v>779200</v>
      </c>
      <c r="K131" s="65"/>
      <c r="L131" s="66"/>
      <c r="M131" s="66"/>
      <c r="N131" s="66" t="s">
        <v>40</v>
      </c>
      <c r="O131" s="67"/>
      <c r="P131" s="68"/>
      <c r="Q131" s="65">
        <f t="array" ref="Q131">INDEX([1]ราคาสิ่งปลูกสร้าง!$D$6:$CC$47,MATCH($L131,[1]ราคาสิ่งปลูกสร้าง!$B$6:$B$45,0),MATCH($O$4,[1]ราคาสิ่งปลูกสร้าง!$D$5:$CC$5,0))</f>
        <v>0</v>
      </c>
      <c r="R131" s="65">
        <f t="shared" si="20"/>
        <v>0</v>
      </c>
      <c r="S131" s="66"/>
      <c r="T131" s="65">
        <f t="array" ref="T131">INDEX([1]ค่าเสื่อมสิ่งปลูกสร้าง!$A$5:$D$105,MATCH($S131,[1]ค่าเสื่อมสิ่งปลูกสร้าง!$A$5:$A$105,0),MATCH($M131,[1]ค่าเสื่อมสิ่งปลูกสร้าง!$A$3:$D$3))</f>
        <v>0</v>
      </c>
      <c r="U131" s="65">
        <f t="shared" si="21"/>
        <v>0</v>
      </c>
      <c r="V131" s="65">
        <f t="shared" si="28"/>
        <v>779200</v>
      </c>
      <c r="W131" s="69">
        <f t="shared" si="22"/>
        <v>0</v>
      </c>
      <c r="X131" s="66"/>
      <c r="Y131" s="65">
        <f t="shared" si="40"/>
        <v>779200</v>
      </c>
      <c r="Z131" s="67" t="s">
        <v>41</v>
      </c>
      <c r="AA131" s="65">
        <f t="shared" si="23"/>
        <v>77.92</v>
      </c>
      <c r="AB131" s="65"/>
      <c r="AC131" s="65" t="s">
        <v>230</v>
      </c>
      <c r="AD131" s="65" t="s">
        <v>40</v>
      </c>
    </row>
    <row r="132" spans="1:30" ht="21">
      <c r="A132" s="65"/>
      <c r="B132" s="65" t="s">
        <v>38</v>
      </c>
      <c r="C132" s="65">
        <v>610</v>
      </c>
      <c r="D132" s="65"/>
      <c r="E132" s="65"/>
      <c r="F132" s="65"/>
      <c r="G132" s="66">
        <v>2</v>
      </c>
      <c r="H132" s="65" t="s">
        <v>49</v>
      </c>
      <c r="I132" s="65" t="s">
        <v>39</v>
      </c>
      <c r="J132" s="65">
        <f t="shared" si="19"/>
        <v>10000</v>
      </c>
      <c r="K132" s="65">
        <v>1</v>
      </c>
      <c r="L132" s="66" t="s">
        <v>50</v>
      </c>
      <c r="M132" s="66" t="s">
        <v>51</v>
      </c>
      <c r="N132" s="66" t="s">
        <v>43</v>
      </c>
      <c r="O132" s="67">
        <v>100</v>
      </c>
      <c r="P132" s="68">
        <v>100</v>
      </c>
      <c r="Q132" s="65">
        <f t="array" ref="Q132">INDEX([1]ราคาสิ่งปลูกสร้าง!$D$6:$CC$47,MATCH($L132,[1]ราคาสิ่งปลูกสร้าง!$B$6:$B$45,0),MATCH($O$4,[1]ราคาสิ่งปลูกสร้าง!$D$5:$CC$5,0))</f>
        <v>6700</v>
      </c>
      <c r="R132" s="65">
        <f t="shared" si="20"/>
        <v>670000</v>
      </c>
      <c r="S132" s="66">
        <v>31</v>
      </c>
      <c r="T132" s="65">
        <f t="array" ref="T132">INDEX([1]ค่าเสื่อมสิ่งปลูกสร้าง!$A$5:$D$105,MATCH($S132,[1]ค่าเสื่อมสิ่งปลูกสร้าง!$A$5:$A$105,0),MATCH($M132,[1]ค่าเสื่อมสิ่งปลูกสร้าง!$A$3:$D$3))</f>
        <v>52</v>
      </c>
      <c r="U132" s="65">
        <f t="shared" si="21"/>
        <v>321600</v>
      </c>
      <c r="V132" s="65">
        <f t="shared" si="28"/>
        <v>331600</v>
      </c>
      <c r="W132" s="69">
        <f t="shared" si="22"/>
        <v>331600</v>
      </c>
      <c r="X132" s="66">
        <v>10000000</v>
      </c>
      <c r="Y132" s="69">
        <f>IFERROR(IF($W132-$X132&lt;0,0,$W132-$X132),"")</f>
        <v>0</v>
      </c>
      <c r="Z132" s="67"/>
      <c r="AA132" s="65">
        <f t="shared" si="23"/>
        <v>0</v>
      </c>
      <c r="AB132" s="65"/>
      <c r="AC132" s="65" t="s">
        <v>230</v>
      </c>
      <c r="AD132" s="65" t="s">
        <v>230</v>
      </c>
    </row>
    <row r="133" spans="1:30" ht="21">
      <c r="A133" s="65">
        <v>92</v>
      </c>
      <c r="B133" s="65" t="s">
        <v>38</v>
      </c>
      <c r="C133" s="65">
        <v>1098</v>
      </c>
      <c r="D133" s="65" t="s">
        <v>66</v>
      </c>
      <c r="E133" s="65" t="s">
        <v>43</v>
      </c>
      <c r="F133" s="65" t="s">
        <v>206</v>
      </c>
      <c r="G133" s="66">
        <v>1</v>
      </c>
      <c r="H133" s="65">
        <f t="shared" ref="H133:H196" si="41">IFERROR($D133*400+$E133*100+$F133,"")</f>
        <v>3866</v>
      </c>
      <c r="I133" s="65" t="s">
        <v>53</v>
      </c>
      <c r="J133" s="65">
        <f t="shared" si="19"/>
        <v>773200</v>
      </c>
      <c r="K133" s="65"/>
      <c r="L133" s="66"/>
      <c r="M133" s="66"/>
      <c r="N133" s="66" t="s">
        <v>40</v>
      </c>
      <c r="O133" s="67"/>
      <c r="P133" s="68"/>
      <c r="Q133" s="65">
        <f t="array" ref="Q133">INDEX([1]ราคาสิ่งปลูกสร้าง!$D$6:$CC$47,MATCH($L133,[1]ราคาสิ่งปลูกสร้าง!$B$6:$B$45,0),MATCH($O$4,[1]ราคาสิ่งปลูกสร้าง!$D$5:$CC$5,0))</f>
        <v>0</v>
      </c>
      <c r="R133" s="65">
        <f t="shared" si="20"/>
        <v>0</v>
      </c>
      <c r="S133" s="66"/>
      <c r="T133" s="65">
        <f t="array" ref="T133">INDEX([1]ค่าเสื่อมสิ่งปลูกสร้าง!$A$5:$D$105,MATCH($S133,[1]ค่าเสื่อมสิ่งปลูกสร้าง!$A$5:$A$105,0),MATCH($M133,[1]ค่าเสื่อมสิ่งปลูกสร้าง!$A$3:$D$3))</f>
        <v>0</v>
      </c>
      <c r="U133" s="65">
        <f t="shared" si="21"/>
        <v>0</v>
      </c>
      <c r="V133" s="65">
        <f t="shared" si="28"/>
        <v>773200</v>
      </c>
      <c r="W133" s="69">
        <f t="shared" si="22"/>
        <v>0</v>
      </c>
      <c r="X133" s="66"/>
      <c r="Y133" s="65">
        <f>V133</f>
        <v>773200</v>
      </c>
      <c r="Z133" s="67" t="s">
        <v>41</v>
      </c>
      <c r="AA133" s="65">
        <f t="shared" si="23"/>
        <v>77.320000000000007</v>
      </c>
      <c r="AB133" s="65"/>
      <c r="AC133" s="65" t="s">
        <v>231</v>
      </c>
      <c r="AD133" s="65" t="s">
        <v>40</v>
      </c>
    </row>
    <row r="134" spans="1:30" ht="21">
      <c r="A134" s="65"/>
      <c r="B134" s="65" t="s">
        <v>38</v>
      </c>
      <c r="C134" s="65">
        <v>1098</v>
      </c>
      <c r="D134" s="65"/>
      <c r="E134" s="65"/>
      <c r="F134" s="65"/>
      <c r="G134" s="66">
        <v>2</v>
      </c>
      <c r="H134" s="65" t="s">
        <v>49</v>
      </c>
      <c r="I134" s="65" t="s">
        <v>53</v>
      </c>
      <c r="J134" s="65">
        <f t="shared" si="19"/>
        <v>5000</v>
      </c>
      <c r="K134" s="65">
        <v>1</v>
      </c>
      <c r="L134" s="66" t="s">
        <v>50</v>
      </c>
      <c r="M134" s="66" t="s">
        <v>82</v>
      </c>
      <c r="N134" s="66" t="s">
        <v>43</v>
      </c>
      <c r="O134" s="67">
        <v>100</v>
      </c>
      <c r="P134" s="68">
        <v>100</v>
      </c>
      <c r="Q134" s="65">
        <f t="array" ref="Q134">INDEX([1]ราคาสิ่งปลูกสร้าง!$D$6:$CC$47,MATCH($L134,[1]ราคาสิ่งปลูกสร้าง!$B$6:$B$45,0),MATCH($O$4,[1]ราคาสิ่งปลูกสร้าง!$D$5:$CC$5,0))</f>
        <v>6700</v>
      </c>
      <c r="R134" s="65">
        <f t="shared" si="20"/>
        <v>670000</v>
      </c>
      <c r="S134" s="66">
        <v>41</v>
      </c>
      <c r="T134" s="65">
        <f t="array" ref="T134">INDEX([1]ค่าเสื่อมสิ่งปลูกสร้าง!$A$5:$D$105,MATCH($S134,[1]ค่าเสื่อมสิ่งปลูกสร้าง!$A$5:$A$105,0),MATCH($M134,[1]ค่าเสื่อมสิ่งปลูกสร้าง!$A$3:$D$3))</f>
        <v>93</v>
      </c>
      <c r="U134" s="65">
        <f t="shared" si="21"/>
        <v>46900.000000000007</v>
      </c>
      <c r="V134" s="65">
        <f t="shared" si="28"/>
        <v>51900.000000000007</v>
      </c>
      <c r="W134" s="69">
        <f t="shared" si="22"/>
        <v>51900.000000000007</v>
      </c>
      <c r="X134" s="66">
        <v>10000000</v>
      </c>
      <c r="Y134" s="69">
        <f>IFERROR(IF($W134-$X134&lt;0,0,$W134-$X134),"")</f>
        <v>0</v>
      </c>
      <c r="Z134" s="67"/>
      <c r="AA134" s="65">
        <f t="shared" si="23"/>
        <v>0</v>
      </c>
      <c r="AB134" s="65"/>
      <c r="AC134" s="65" t="s">
        <v>231</v>
      </c>
      <c r="AD134" s="65" t="s">
        <v>231</v>
      </c>
    </row>
    <row r="135" spans="1:30" ht="21">
      <c r="A135" s="65"/>
      <c r="B135" s="65" t="s">
        <v>38</v>
      </c>
      <c r="C135" s="65">
        <v>1098</v>
      </c>
      <c r="D135" s="65"/>
      <c r="E135" s="65"/>
      <c r="F135" s="65"/>
      <c r="G135" s="66">
        <v>2</v>
      </c>
      <c r="H135" s="65" t="s">
        <v>49</v>
      </c>
      <c r="I135" s="65" t="s">
        <v>53</v>
      </c>
      <c r="J135" s="65">
        <f t="shared" si="19"/>
        <v>5000</v>
      </c>
      <c r="K135" s="65">
        <v>2</v>
      </c>
      <c r="L135" s="66" t="s">
        <v>50</v>
      </c>
      <c r="M135" s="66" t="s">
        <v>51</v>
      </c>
      <c r="N135" s="66" t="s">
        <v>43</v>
      </c>
      <c r="O135" s="67">
        <v>100</v>
      </c>
      <c r="P135" s="68">
        <v>100</v>
      </c>
      <c r="Q135" s="65">
        <f t="array" ref="Q135">INDEX([1]ราคาสิ่งปลูกสร้าง!$D$6:$CC$47,MATCH($L135,[1]ราคาสิ่งปลูกสร้าง!$B$6:$B$45,0),MATCH($O$4,[1]ราคาสิ่งปลูกสร้าง!$D$5:$CC$5,0))</f>
        <v>6700</v>
      </c>
      <c r="R135" s="65">
        <f t="shared" si="20"/>
        <v>670000</v>
      </c>
      <c r="S135" s="66">
        <v>25</v>
      </c>
      <c r="T135" s="65">
        <f t="array" ref="T135">INDEX([1]ค่าเสื่อมสิ่งปลูกสร้าง!$A$5:$D$105,MATCH($S135,[1]ค่าเสื่อมสิ่งปลูกสร้าง!$A$5:$A$105,0),MATCH($M135,[1]ค่าเสื่อมสิ่งปลูกสร้าง!$A$3:$D$3))</f>
        <v>40</v>
      </c>
      <c r="U135" s="65">
        <f t="shared" si="21"/>
        <v>402000</v>
      </c>
      <c r="V135" s="65">
        <f t="shared" si="28"/>
        <v>407000</v>
      </c>
      <c r="W135" s="69">
        <f t="shared" si="22"/>
        <v>407000</v>
      </c>
      <c r="X135" s="66">
        <v>10000000</v>
      </c>
      <c r="Y135" s="69">
        <f>IFERROR(IF($W135-$X135&lt;0,0,$W135-$X135),"")</f>
        <v>0</v>
      </c>
      <c r="Z135" s="67"/>
      <c r="AA135" s="65">
        <f t="shared" si="23"/>
        <v>0</v>
      </c>
      <c r="AB135" s="65"/>
      <c r="AC135" s="65" t="s">
        <v>231</v>
      </c>
      <c r="AD135" s="65" t="s">
        <v>232</v>
      </c>
    </row>
    <row r="136" spans="1:30" ht="21">
      <c r="A136" s="65"/>
      <c r="B136" s="65" t="s">
        <v>38</v>
      </c>
      <c r="C136" s="65">
        <v>1098</v>
      </c>
      <c r="D136" s="65"/>
      <c r="E136" s="65"/>
      <c r="F136" s="65"/>
      <c r="G136" s="66">
        <v>2</v>
      </c>
      <c r="H136" s="65" t="s">
        <v>49</v>
      </c>
      <c r="I136" s="65" t="s">
        <v>53</v>
      </c>
      <c r="J136" s="65">
        <f t="shared" si="19"/>
        <v>5000</v>
      </c>
      <c r="K136" s="65">
        <v>3</v>
      </c>
      <c r="L136" s="66" t="s">
        <v>50</v>
      </c>
      <c r="M136" s="66" t="s">
        <v>51</v>
      </c>
      <c r="N136" s="66" t="s">
        <v>43</v>
      </c>
      <c r="O136" s="67">
        <v>100</v>
      </c>
      <c r="P136" s="68">
        <v>100</v>
      </c>
      <c r="Q136" s="65">
        <f t="array" ref="Q136">INDEX([1]ราคาสิ่งปลูกสร้าง!$D$6:$CC$47,MATCH($L136,[1]ราคาสิ่งปลูกสร้าง!$B$6:$B$45,0),MATCH($O$4,[1]ราคาสิ่งปลูกสร้าง!$D$5:$CC$5,0))</f>
        <v>6700</v>
      </c>
      <c r="R136" s="65">
        <f t="shared" si="20"/>
        <v>670000</v>
      </c>
      <c r="S136" s="66">
        <v>6</v>
      </c>
      <c r="T136" s="65">
        <f t="array" ref="T136">INDEX([1]ค่าเสื่อมสิ่งปลูกสร้าง!$A$5:$D$105,MATCH($S136,[1]ค่าเสื่อมสิ่งปลูกสร้าง!$A$5:$A$105,0),MATCH($M136,[1]ค่าเสื่อมสิ่งปลูกสร้าง!$A$3:$D$3))</f>
        <v>6</v>
      </c>
      <c r="U136" s="65">
        <f t="shared" si="21"/>
        <v>629800</v>
      </c>
      <c r="V136" s="65">
        <f t="shared" si="28"/>
        <v>634800</v>
      </c>
      <c r="W136" s="69">
        <f t="shared" si="22"/>
        <v>634800</v>
      </c>
      <c r="X136" s="66"/>
      <c r="Y136" s="69">
        <f>IFERROR(IF($W136-$X136&lt;0,0,$W136-$X136),"")</f>
        <v>634800</v>
      </c>
      <c r="Z136" s="67" t="s">
        <v>86</v>
      </c>
      <c r="AA136" s="65">
        <f t="shared" si="23"/>
        <v>126.96000000000001</v>
      </c>
      <c r="AB136" s="65"/>
      <c r="AC136" s="65" t="s">
        <v>231</v>
      </c>
      <c r="AD136" s="65" t="s">
        <v>231</v>
      </c>
    </row>
    <row r="137" spans="1:30" ht="21">
      <c r="A137" s="65">
        <v>93</v>
      </c>
      <c r="B137" s="65" t="s">
        <v>38</v>
      </c>
      <c r="C137" s="65">
        <v>2375</v>
      </c>
      <c r="D137" s="65">
        <v>0</v>
      </c>
      <c r="E137" s="65">
        <v>0</v>
      </c>
      <c r="F137" s="65">
        <v>97</v>
      </c>
      <c r="G137" s="66" t="s">
        <v>37</v>
      </c>
      <c r="H137" s="65">
        <f t="shared" ref="H137:H200" si="42">IFERROR($D137*400+$E137*100+$F137,"")</f>
        <v>97</v>
      </c>
      <c r="I137" s="65" t="s">
        <v>53</v>
      </c>
      <c r="J137" s="65">
        <f t="shared" si="19"/>
        <v>19400</v>
      </c>
      <c r="K137" s="65"/>
      <c r="L137" s="66"/>
      <c r="M137" s="66"/>
      <c r="N137" s="66" t="s">
        <v>40</v>
      </c>
      <c r="O137" s="67"/>
      <c r="P137" s="68"/>
      <c r="Q137" s="65">
        <f t="array" ref="Q137">INDEX([1]ราคาสิ่งปลูกสร้าง!$D$6:$CC$47,MATCH($L137,[1]ราคาสิ่งปลูกสร้าง!$B$6:$B$45,0),MATCH($O$4,[1]ราคาสิ่งปลูกสร้าง!$D$5:$CC$5,0))</f>
        <v>0</v>
      </c>
      <c r="R137" s="65">
        <f t="shared" si="20"/>
        <v>0</v>
      </c>
      <c r="S137" s="66"/>
      <c r="T137" s="65">
        <f t="array" ref="T137">INDEX([1]ค่าเสื่อมสิ่งปลูกสร้าง!$A$5:$D$105,MATCH($S137,[1]ค่าเสื่อมสิ่งปลูกสร้าง!$A$5:$A$105,0),MATCH($M137,[1]ค่าเสื่อมสิ่งปลูกสร้าง!$A$3:$D$3))</f>
        <v>0</v>
      </c>
      <c r="U137" s="65">
        <f t="shared" si="21"/>
        <v>0</v>
      </c>
      <c r="V137" s="65">
        <f t="shared" si="28"/>
        <v>19400</v>
      </c>
      <c r="W137" s="69">
        <f t="shared" si="22"/>
        <v>0</v>
      </c>
      <c r="X137" s="66"/>
      <c r="Y137" s="65">
        <f>V137</f>
        <v>19400</v>
      </c>
      <c r="Z137" s="67" t="s">
        <v>41</v>
      </c>
      <c r="AA137" s="65">
        <f t="shared" si="23"/>
        <v>1.9400000000000002</v>
      </c>
      <c r="AB137" s="65"/>
      <c r="AC137" s="65" t="s">
        <v>230</v>
      </c>
      <c r="AD137" s="65" t="s">
        <v>40</v>
      </c>
    </row>
    <row r="138" spans="1:30" ht="21">
      <c r="A138" s="65" t="s">
        <v>233</v>
      </c>
      <c r="B138" s="65" t="s">
        <v>38</v>
      </c>
      <c r="C138" s="65">
        <v>399</v>
      </c>
      <c r="D138" s="65">
        <v>10</v>
      </c>
      <c r="E138" s="65">
        <v>0</v>
      </c>
      <c r="F138" s="65">
        <v>0</v>
      </c>
      <c r="G138" s="66">
        <v>1</v>
      </c>
      <c r="H138" s="65">
        <f t="shared" si="42"/>
        <v>4000</v>
      </c>
      <c r="I138" s="65" t="s">
        <v>53</v>
      </c>
      <c r="J138" s="65">
        <f t="shared" si="19"/>
        <v>800000</v>
      </c>
      <c r="K138" s="65"/>
      <c r="L138" s="66"/>
      <c r="M138" s="66"/>
      <c r="N138" s="66" t="s">
        <v>40</v>
      </c>
      <c r="O138" s="67"/>
      <c r="P138" s="68"/>
      <c r="Q138" s="65">
        <f t="array" ref="Q138">INDEX([1]ราคาสิ่งปลูกสร้าง!$D$6:$CC$47,MATCH($L138,[1]ราคาสิ่งปลูกสร้าง!$B$6:$B$45,0),MATCH($O$4,[1]ราคาสิ่งปลูกสร้าง!$D$5:$CC$5,0))</f>
        <v>0</v>
      </c>
      <c r="R138" s="65">
        <f t="shared" si="20"/>
        <v>0</v>
      </c>
      <c r="S138" s="66"/>
      <c r="T138" s="65">
        <f t="array" ref="T138">INDEX([1]ค่าเสื่อมสิ่งปลูกสร้าง!$A$5:$D$105,MATCH($S138,[1]ค่าเสื่อมสิ่งปลูกสร้าง!$A$5:$A$105,0),MATCH($M138,[1]ค่าเสื่อมสิ่งปลูกสร้าง!$A$3:$D$3))</f>
        <v>0</v>
      </c>
      <c r="U138" s="65">
        <f t="shared" si="21"/>
        <v>0</v>
      </c>
      <c r="V138" s="65">
        <f t="shared" si="28"/>
        <v>800000</v>
      </c>
      <c r="W138" s="69">
        <f t="shared" si="22"/>
        <v>0</v>
      </c>
      <c r="X138" s="66"/>
      <c r="Y138" s="65">
        <f>V138</f>
        <v>800000</v>
      </c>
      <c r="Z138" s="67" t="s">
        <v>41</v>
      </c>
      <c r="AA138" s="65">
        <f t="shared" si="23"/>
        <v>80</v>
      </c>
      <c r="AB138" s="65"/>
      <c r="AC138" s="65" t="s">
        <v>234</v>
      </c>
      <c r="AD138" s="65" t="s">
        <v>40</v>
      </c>
    </row>
    <row r="139" spans="1:30" ht="21">
      <c r="A139" s="65"/>
      <c r="B139" s="65" t="s">
        <v>38</v>
      </c>
      <c r="C139" s="65">
        <v>399</v>
      </c>
      <c r="D139" s="65"/>
      <c r="E139" s="65"/>
      <c r="F139" s="65"/>
      <c r="G139" s="66">
        <v>2</v>
      </c>
      <c r="H139" s="65" t="s">
        <v>49</v>
      </c>
      <c r="I139" s="65" t="s">
        <v>53</v>
      </c>
      <c r="J139" s="65">
        <f t="shared" si="19"/>
        <v>5000</v>
      </c>
      <c r="K139" s="65">
        <v>1</v>
      </c>
      <c r="L139" s="66" t="s">
        <v>50</v>
      </c>
      <c r="M139" s="66" t="s">
        <v>51</v>
      </c>
      <c r="N139" s="66" t="s">
        <v>43</v>
      </c>
      <c r="O139" s="67">
        <v>100</v>
      </c>
      <c r="P139" s="68">
        <v>100</v>
      </c>
      <c r="Q139" s="65">
        <f t="array" ref="Q139">INDEX([1]ราคาสิ่งปลูกสร้าง!$D$6:$CC$47,MATCH($L139,[1]ราคาสิ่งปลูกสร้าง!$B$6:$B$45,0),MATCH($O$4,[1]ราคาสิ่งปลูกสร้าง!$D$5:$CC$5,0))</f>
        <v>6700</v>
      </c>
      <c r="R139" s="65">
        <f t="shared" si="20"/>
        <v>670000</v>
      </c>
      <c r="S139" s="66">
        <v>2</v>
      </c>
      <c r="T139" s="65">
        <f t="array" ref="T139">INDEX([1]ค่าเสื่อมสิ่งปลูกสร้าง!$A$5:$D$105,MATCH($S139,[1]ค่าเสื่อมสิ่งปลูกสร้าง!$A$5:$A$105,0),MATCH($M139,[1]ค่าเสื่อมสิ่งปลูกสร้าง!$A$3:$D$3))</f>
        <v>2</v>
      </c>
      <c r="U139" s="65">
        <f t="shared" si="21"/>
        <v>656600</v>
      </c>
      <c r="V139" s="65">
        <f t="shared" si="28"/>
        <v>661600</v>
      </c>
      <c r="W139" s="69">
        <f t="shared" si="22"/>
        <v>661600</v>
      </c>
      <c r="X139" s="66">
        <v>10000000</v>
      </c>
      <c r="Y139" s="69">
        <f>IFERROR(IF($W139-$X139&lt;0,0,$W139-$X139),"")</f>
        <v>0</v>
      </c>
      <c r="Z139" s="67"/>
      <c r="AA139" s="65">
        <f t="shared" si="23"/>
        <v>0</v>
      </c>
      <c r="AB139" s="65"/>
      <c r="AC139" s="65" t="s">
        <v>234</v>
      </c>
      <c r="AD139" s="65" t="s">
        <v>234</v>
      </c>
    </row>
    <row r="140" spans="1:30" ht="21">
      <c r="A140" s="65">
        <v>95</v>
      </c>
      <c r="B140" s="65" t="s">
        <v>38</v>
      </c>
      <c r="C140" s="65">
        <v>441</v>
      </c>
      <c r="D140" s="65">
        <v>3</v>
      </c>
      <c r="E140" s="65">
        <v>2</v>
      </c>
      <c r="F140" s="65">
        <v>30</v>
      </c>
      <c r="G140" s="66" t="s">
        <v>37</v>
      </c>
      <c r="H140" s="65">
        <f t="shared" ref="H140:H203" si="43">IFERROR($D140*400+$E140*100+$F140,"")</f>
        <v>1430</v>
      </c>
      <c r="I140" s="65" t="s">
        <v>53</v>
      </c>
      <c r="J140" s="65">
        <f t="shared" si="19"/>
        <v>286000</v>
      </c>
      <c r="K140" s="65"/>
      <c r="L140" s="66"/>
      <c r="M140" s="66"/>
      <c r="N140" s="66" t="s">
        <v>40</v>
      </c>
      <c r="O140" s="67"/>
      <c r="P140" s="68"/>
      <c r="Q140" s="65">
        <f t="array" ref="Q140">INDEX([1]ราคาสิ่งปลูกสร้าง!$D$6:$CC$47,MATCH($L140,[1]ราคาสิ่งปลูกสร้าง!$B$6:$B$45,0),MATCH($O$4,[1]ราคาสิ่งปลูกสร้าง!$D$5:$CC$5,0))</f>
        <v>0</v>
      </c>
      <c r="R140" s="65">
        <f t="shared" si="20"/>
        <v>0</v>
      </c>
      <c r="S140" s="66"/>
      <c r="T140" s="65">
        <f t="array" ref="T140">INDEX([1]ค่าเสื่อมสิ่งปลูกสร้าง!$A$5:$D$105,MATCH($S140,[1]ค่าเสื่อมสิ่งปลูกสร้าง!$A$5:$A$105,0),MATCH($M140,[1]ค่าเสื่อมสิ่งปลูกสร้าง!$A$3:$D$3))</f>
        <v>0</v>
      </c>
      <c r="U140" s="65">
        <f t="shared" si="21"/>
        <v>0</v>
      </c>
      <c r="V140" s="65">
        <f t="shared" si="28"/>
        <v>286000</v>
      </c>
      <c r="W140" s="69">
        <f t="shared" si="22"/>
        <v>0</v>
      </c>
      <c r="X140" s="66"/>
      <c r="Y140" s="65">
        <f t="shared" ref="Y140:Y146" si="44">V140</f>
        <v>286000</v>
      </c>
      <c r="Z140" s="67" t="s">
        <v>41</v>
      </c>
      <c r="AA140" s="65">
        <f t="shared" si="23"/>
        <v>28.6</v>
      </c>
      <c r="AB140" s="65"/>
      <c r="AC140" s="65" t="s">
        <v>235</v>
      </c>
      <c r="AD140" s="65" t="s">
        <v>40</v>
      </c>
    </row>
    <row r="141" spans="1:30" ht="21">
      <c r="A141" s="65">
        <v>96</v>
      </c>
      <c r="B141" s="65" t="s">
        <v>38</v>
      </c>
      <c r="C141" s="65">
        <v>431</v>
      </c>
      <c r="D141" s="65">
        <v>12</v>
      </c>
      <c r="E141" s="65">
        <v>2</v>
      </c>
      <c r="F141" s="65">
        <v>10</v>
      </c>
      <c r="G141" s="66" t="s">
        <v>37</v>
      </c>
      <c r="H141" s="65">
        <f t="shared" si="43"/>
        <v>5010</v>
      </c>
      <c r="I141" s="65" t="s">
        <v>53</v>
      </c>
      <c r="J141" s="65">
        <f t="shared" ref="J141:J204" si="45">IFERROR($H141*$I141,"")</f>
        <v>1002000</v>
      </c>
      <c r="K141" s="65"/>
      <c r="L141" s="66"/>
      <c r="M141" s="66"/>
      <c r="N141" s="66" t="s">
        <v>40</v>
      </c>
      <c r="O141" s="67"/>
      <c r="P141" s="68"/>
      <c r="Q141" s="65">
        <f t="array" ref="Q141">INDEX([1]ราคาสิ่งปลูกสร้าง!$D$6:$CC$47,MATCH($L141,[1]ราคาสิ่งปลูกสร้าง!$B$6:$B$45,0),MATCH($O$4,[1]ราคาสิ่งปลูกสร้าง!$D$5:$CC$5,0))</f>
        <v>0</v>
      </c>
      <c r="R141" s="65">
        <f t="shared" ref="R141:R204" si="46">$O141*$Q141</f>
        <v>0</v>
      </c>
      <c r="S141" s="66"/>
      <c r="T141" s="65">
        <f t="array" ref="T141">INDEX([1]ค่าเสื่อมสิ่งปลูกสร้าง!$A$5:$D$105,MATCH($S141,[1]ค่าเสื่อมสิ่งปลูกสร้าง!$A$5:$A$105,0),MATCH($M141,[1]ค่าเสื่อมสิ่งปลูกสร้าง!$A$3:$D$3))</f>
        <v>0</v>
      </c>
      <c r="U141" s="65">
        <f t="shared" ref="U141:U204" si="47">$R141*(100-$T141)%</f>
        <v>0</v>
      </c>
      <c r="V141" s="65">
        <f t="shared" si="28"/>
        <v>1002000</v>
      </c>
      <c r="W141" s="69">
        <f t="shared" ref="W141:W204" si="48">IFERROR($P141%*$V141,"")</f>
        <v>0</v>
      </c>
      <c r="X141" s="66"/>
      <c r="Y141" s="65">
        <f t="shared" si="44"/>
        <v>1002000</v>
      </c>
      <c r="Z141" s="67" t="s">
        <v>41</v>
      </c>
      <c r="AA141" s="65">
        <f t="shared" ref="AA141:AA204" si="49">IFERROR($Y141*$Z141%,"")</f>
        <v>100.2</v>
      </c>
      <c r="AB141" s="65"/>
      <c r="AC141" s="65" t="s">
        <v>236</v>
      </c>
      <c r="AD141" s="65" t="s">
        <v>40</v>
      </c>
    </row>
    <row r="142" spans="1:30" ht="21">
      <c r="A142" s="65">
        <v>97</v>
      </c>
      <c r="B142" s="65" t="s">
        <v>38</v>
      </c>
      <c r="C142" s="65">
        <v>394</v>
      </c>
      <c r="D142" s="65">
        <v>9</v>
      </c>
      <c r="E142" s="65">
        <v>2</v>
      </c>
      <c r="F142" s="65">
        <v>0</v>
      </c>
      <c r="G142" s="66" t="s">
        <v>37</v>
      </c>
      <c r="H142" s="65">
        <f t="shared" si="43"/>
        <v>3800</v>
      </c>
      <c r="I142" s="65" t="s">
        <v>136</v>
      </c>
      <c r="J142" s="65">
        <f t="shared" si="45"/>
        <v>380000</v>
      </c>
      <c r="K142" s="65"/>
      <c r="L142" s="66"/>
      <c r="M142" s="66"/>
      <c r="N142" s="66" t="s">
        <v>40</v>
      </c>
      <c r="O142" s="67"/>
      <c r="P142" s="68"/>
      <c r="Q142" s="65">
        <f t="array" ref="Q142">INDEX([1]ราคาสิ่งปลูกสร้าง!$D$6:$CC$47,MATCH($L142,[1]ราคาสิ่งปลูกสร้าง!$B$6:$B$45,0),MATCH($O$4,[1]ราคาสิ่งปลูกสร้าง!$D$5:$CC$5,0))</f>
        <v>0</v>
      </c>
      <c r="R142" s="65">
        <f t="shared" si="46"/>
        <v>0</v>
      </c>
      <c r="S142" s="66"/>
      <c r="T142" s="65">
        <f t="array" ref="T142">INDEX([1]ค่าเสื่อมสิ่งปลูกสร้าง!$A$5:$D$105,MATCH($S142,[1]ค่าเสื่อมสิ่งปลูกสร้าง!$A$5:$A$105,0),MATCH($M142,[1]ค่าเสื่อมสิ่งปลูกสร้าง!$A$3:$D$3))</f>
        <v>0</v>
      </c>
      <c r="U142" s="65">
        <f t="shared" si="47"/>
        <v>0</v>
      </c>
      <c r="V142" s="65">
        <f t="shared" si="28"/>
        <v>380000</v>
      </c>
      <c r="W142" s="69">
        <f t="shared" si="48"/>
        <v>0</v>
      </c>
      <c r="X142" s="66"/>
      <c r="Y142" s="65">
        <f t="shared" si="44"/>
        <v>380000</v>
      </c>
      <c r="Z142" s="67" t="s">
        <v>41</v>
      </c>
      <c r="AA142" s="65">
        <f t="shared" si="49"/>
        <v>38</v>
      </c>
      <c r="AB142" s="65"/>
      <c r="AC142" s="65" t="s">
        <v>237</v>
      </c>
      <c r="AD142" s="65" t="s">
        <v>40</v>
      </c>
    </row>
    <row r="143" spans="1:30" ht="21">
      <c r="A143" s="65">
        <v>98</v>
      </c>
      <c r="B143" s="65" t="s">
        <v>38</v>
      </c>
      <c r="C143" s="65">
        <v>351</v>
      </c>
      <c r="D143" s="65">
        <v>2</v>
      </c>
      <c r="E143" s="65">
        <v>1</v>
      </c>
      <c r="F143" s="65"/>
      <c r="G143" s="66" t="s">
        <v>37</v>
      </c>
      <c r="H143" s="65">
        <f t="shared" si="43"/>
        <v>900</v>
      </c>
      <c r="I143" s="65" t="s">
        <v>39</v>
      </c>
      <c r="J143" s="65">
        <f t="shared" si="45"/>
        <v>360000</v>
      </c>
      <c r="K143" s="65"/>
      <c r="L143" s="66"/>
      <c r="M143" s="66"/>
      <c r="N143" s="66" t="s">
        <v>40</v>
      </c>
      <c r="O143" s="67"/>
      <c r="P143" s="68"/>
      <c r="Q143" s="65">
        <f t="array" ref="Q143">INDEX([1]ราคาสิ่งปลูกสร้าง!$D$6:$CC$47,MATCH($L143,[1]ราคาสิ่งปลูกสร้าง!$B$6:$B$45,0),MATCH($O$4,[1]ราคาสิ่งปลูกสร้าง!$D$5:$CC$5,0))</f>
        <v>0</v>
      </c>
      <c r="R143" s="65">
        <f t="shared" si="46"/>
        <v>0</v>
      </c>
      <c r="S143" s="66"/>
      <c r="T143" s="65">
        <f t="array" ref="T143">INDEX([1]ค่าเสื่อมสิ่งปลูกสร้าง!$A$5:$D$105,MATCH($S143,[1]ค่าเสื่อมสิ่งปลูกสร้าง!$A$5:$A$105,0),MATCH($M143,[1]ค่าเสื่อมสิ่งปลูกสร้าง!$A$3:$D$3))</f>
        <v>0</v>
      </c>
      <c r="U143" s="65">
        <f t="shared" si="47"/>
        <v>0</v>
      </c>
      <c r="V143" s="65">
        <f t="shared" si="28"/>
        <v>360000</v>
      </c>
      <c r="W143" s="69">
        <f t="shared" si="48"/>
        <v>0</v>
      </c>
      <c r="X143" s="66"/>
      <c r="Y143" s="65">
        <f t="shared" si="44"/>
        <v>360000</v>
      </c>
      <c r="Z143" s="67" t="s">
        <v>41</v>
      </c>
      <c r="AA143" s="65">
        <f t="shared" si="49"/>
        <v>36</v>
      </c>
      <c r="AB143" s="65"/>
      <c r="AC143" s="65" t="s">
        <v>238</v>
      </c>
      <c r="AD143" s="65" t="s">
        <v>40</v>
      </c>
    </row>
    <row r="144" spans="1:30" ht="21">
      <c r="A144" s="65">
        <v>99</v>
      </c>
      <c r="B144" s="65" t="s">
        <v>38</v>
      </c>
      <c r="C144" s="65">
        <v>1116</v>
      </c>
      <c r="D144" s="65" t="s">
        <v>43</v>
      </c>
      <c r="E144" s="65" t="s">
        <v>52</v>
      </c>
      <c r="F144" s="65" t="s">
        <v>239</v>
      </c>
      <c r="G144" s="66" t="s">
        <v>37</v>
      </c>
      <c r="H144" s="65">
        <f t="shared" si="43"/>
        <v>1111</v>
      </c>
      <c r="I144" s="65" t="s">
        <v>53</v>
      </c>
      <c r="J144" s="65">
        <f t="shared" si="45"/>
        <v>222200</v>
      </c>
      <c r="K144" s="65"/>
      <c r="L144" s="66"/>
      <c r="M144" s="66"/>
      <c r="N144" s="66" t="s">
        <v>40</v>
      </c>
      <c r="O144" s="67"/>
      <c r="P144" s="68"/>
      <c r="Q144" s="65">
        <f t="array" ref="Q144">INDEX([1]ราคาสิ่งปลูกสร้าง!$D$6:$CC$47,MATCH($L144,[1]ราคาสิ่งปลูกสร้าง!$B$6:$B$45,0),MATCH($O$4,[1]ราคาสิ่งปลูกสร้าง!$D$5:$CC$5,0))</f>
        <v>0</v>
      </c>
      <c r="R144" s="65">
        <f t="shared" si="46"/>
        <v>0</v>
      </c>
      <c r="S144" s="66"/>
      <c r="T144" s="65">
        <f t="array" ref="T144">INDEX([1]ค่าเสื่อมสิ่งปลูกสร้าง!$A$5:$D$105,MATCH($S144,[1]ค่าเสื่อมสิ่งปลูกสร้าง!$A$5:$A$105,0),MATCH($M144,[1]ค่าเสื่อมสิ่งปลูกสร้าง!$A$3:$D$3))</f>
        <v>0</v>
      </c>
      <c r="U144" s="65">
        <f t="shared" si="47"/>
        <v>0</v>
      </c>
      <c r="V144" s="65">
        <f t="shared" si="28"/>
        <v>222200</v>
      </c>
      <c r="W144" s="69">
        <f t="shared" si="48"/>
        <v>0</v>
      </c>
      <c r="X144" s="66"/>
      <c r="Y144" s="65">
        <f t="shared" si="44"/>
        <v>222200</v>
      </c>
      <c r="Z144" s="67" t="s">
        <v>41</v>
      </c>
      <c r="AA144" s="65">
        <f t="shared" si="49"/>
        <v>22.220000000000002</v>
      </c>
      <c r="AB144" s="65"/>
      <c r="AC144" s="65" t="s">
        <v>240</v>
      </c>
      <c r="AD144" s="65" t="s">
        <v>40</v>
      </c>
    </row>
    <row r="145" spans="1:30" ht="21">
      <c r="A145" s="65">
        <v>100</v>
      </c>
      <c r="B145" s="65" t="s">
        <v>38</v>
      </c>
      <c r="C145" s="65">
        <v>1117</v>
      </c>
      <c r="D145" s="65" t="s">
        <v>57</v>
      </c>
      <c r="E145" s="65" t="s">
        <v>44</v>
      </c>
      <c r="F145" s="65" t="s">
        <v>73</v>
      </c>
      <c r="G145" s="66" t="s">
        <v>37</v>
      </c>
      <c r="H145" s="65">
        <f t="shared" si="43"/>
        <v>2013</v>
      </c>
      <c r="I145" s="65" t="s">
        <v>53</v>
      </c>
      <c r="J145" s="65">
        <f t="shared" si="45"/>
        <v>402600</v>
      </c>
      <c r="K145" s="65"/>
      <c r="L145" s="66"/>
      <c r="M145" s="66"/>
      <c r="N145" s="66" t="s">
        <v>40</v>
      </c>
      <c r="O145" s="67"/>
      <c r="P145" s="68"/>
      <c r="Q145" s="65">
        <f t="array" ref="Q145">INDEX([1]ราคาสิ่งปลูกสร้าง!$D$6:$CC$47,MATCH($L145,[1]ราคาสิ่งปลูกสร้าง!$B$6:$B$45,0),MATCH($O$4,[1]ราคาสิ่งปลูกสร้าง!$D$5:$CC$5,0))</f>
        <v>0</v>
      </c>
      <c r="R145" s="65">
        <f t="shared" si="46"/>
        <v>0</v>
      </c>
      <c r="S145" s="66"/>
      <c r="T145" s="65">
        <f t="array" ref="T145">INDEX([1]ค่าเสื่อมสิ่งปลูกสร้าง!$A$5:$D$105,MATCH($S145,[1]ค่าเสื่อมสิ่งปลูกสร้าง!$A$5:$A$105,0),MATCH($M145,[1]ค่าเสื่อมสิ่งปลูกสร้าง!$A$3:$D$3))</f>
        <v>0</v>
      </c>
      <c r="U145" s="65">
        <f t="shared" si="47"/>
        <v>0</v>
      </c>
      <c r="V145" s="65">
        <f t="shared" si="28"/>
        <v>402600</v>
      </c>
      <c r="W145" s="69">
        <f t="shared" si="48"/>
        <v>0</v>
      </c>
      <c r="X145" s="66"/>
      <c r="Y145" s="65">
        <f t="shared" si="44"/>
        <v>402600</v>
      </c>
      <c r="Z145" s="67" t="s">
        <v>41</v>
      </c>
      <c r="AA145" s="65">
        <f t="shared" si="49"/>
        <v>40.260000000000005</v>
      </c>
      <c r="AB145" s="65"/>
      <c r="AC145" s="65" t="s">
        <v>241</v>
      </c>
      <c r="AD145" s="65" t="s">
        <v>40</v>
      </c>
    </row>
    <row r="146" spans="1:30" ht="21">
      <c r="A146" s="65">
        <v>101</v>
      </c>
      <c r="B146" s="65" t="s">
        <v>38</v>
      </c>
      <c r="C146" s="65">
        <v>1118</v>
      </c>
      <c r="D146" s="65" t="s">
        <v>52</v>
      </c>
      <c r="E146" s="65" t="s">
        <v>44</v>
      </c>
      <c r="F146" s="65" t="s">
        <v>242</v>
      </c>
      <c r="G146" s="66">
        <v>1</v>
      </c>
      <c r="H146" s="65">
        <f t="shared" si="43"/>
        <v>1236</v>
      </c>
      <c r="I146" s="65" t="s">
        <v>53</v>
      </c>
      <c r="J146" s="65">
        <f t="shared" si="45"/>
        <v>247200</v>
      </c>
      <c r="K146" s="65"/>
      <c r="L146" s="66"/>
      <c r="M146" s="66"/>
      <c r="N146" s="66" t="s">
        <v>40</v>
      </c>
      <c r="O146" s="67"/>
      <c r="P146" s="68"/>
      <c r="Q146" s="65">
        <f t="array" ref="Q146">INDEX([1]ราคาสิ่งปลูกสร้าง!$D$6:$CC$47,MATCH($L146,[1]ราคาสิ่งปลูกสร้าง!$B$6:$B$45,0),MATCH($O$4,[1]ราคาสิ่งปลูกสร้าง!$D$5:$CC$5,0))</f>
        <v>0</v>
      </c>
      <c r="R146" s="65">
        <f t="shared" si="46"/>
        <v>0</v>
      </c>
      <c r="S146" s="66"/>
      <c r="T146" s="65">
        <f t="array" ref="T146">INDEX([1]ค่าเสื่อมสิ่งปลูกสร้าง!$A$5:$D$105,MATCH($S146,[1]ค่าเสื่อมสิ่งปลูกสร้าง!$A$5:$A$105,0),MATCH($M146,[1]ค่าเสื่อมสิ่งปลูกสร้าง!$A$3:$D$3))</f>
        <v>0</v>
      </c>
      <c r="U146" s="65">
        <f t="shared" si="47"/>
        <v>0</v>
      </c>
      <c r="V146" s="65">
        <f t="shared" si="28"/>
        <v>247200</v>
      </c>
      <c r="W146" s="69">
        <f t="shared" si="48"/>
        <v>0</v>
      </c>
      <c r="X146" s="66"/>
      <c r="Y146" s="65">
        <f t="shared" si="44"/>
        <v>247200</v>
      </c>
      <c r="Z146" s="67" t="s">
        <v>41</v>
      </c>
      <c r="AA146" s="65">
        <f t="shared" si="49"/>
        <v>24.720000000000002</v>
      </c>
      <c r="AB146" s="65"/>
      <c r="AC146" s="65" t="s">
        <v>243</v>
      </c>
      <c r="AD146" s="65" t="s">
        <v>40</v>
      </c>
    </row>
    <row r="147" spans="1:30" ht="21">
      <c r="A147" s="65"/>
      <c r="B147" s="65" t="s">
        <v>38</v>
      </c>
      <c r="C147" s="65">
        <v>1118</v>
      </c>
      <c r="D147" s="65"/>
      <c r="E147" s="65"/>
      <c r="F147" s="65"/>
      <c r="G147" s="66">
        <v>2</v>
      </c>
      <c r="H147" s="65" t="s">
        <v>49</v>
      </c>
      <c r="I147" s="65" t="s">
        <v>53</v>
      </c>
      <c r="J147" s="65">
        <f t="shared" si="45"/>
        <v>5000</v>
      </c>
      <c r="K147" s="65">
        <v>1</v>
      </c>
      <c r="L147" s="66" t="s">
        <v>50</v>
      </c>
      <c r="M147" s="66" t="s">
        <v>130</v>
      </c>
      <c r="N147" s="66" t="s">
        <v>43</v>
      </c>
      <c r="O147" s="67">
        <v>100</v>
      </c>
      <c r="P147" s="68">
        <v>100</v>
      </c>
      <c r="Q147" s="65">
        <f t="array" ref="Q147">INDEX([1]ราคาสิ่งปลูกสร้าง!$D$6:$CC$47,MATCH($L147,[1]ราคาสิ่งปลูกสร้าง!$B$6:$B$45,0),MATCH($O$4,[1]ราคาสิ่งปลูกสร้าง!$D$5:$CC$5,0))</f>
        <v>6700</v>
      </c>
      <c r="R147" s="65">
        <f t="shared" si="46"/>
        <v>670000</v>
      </c>
      <c r="S147" s="66">
        <v>31</v>
      </c>
      <c r="T147" s="65">
        <f t="array" ref="T147">INDEX([1]ค่าเสื่อมสิ่งปลูกสร้าง!$A$5:$D$105,MATCH($S147,[1]ค่าเสื่อมสิ่งปลูกสร้าง!$A$5:$A$105,0),MATCH($M147,[1]ค่าเสื่อมสิ่งปลูกสร้าง!$A$3:$D$3))</f>
        <v>85</v>
      </c>
      <c r="U147" s="65">
        <f t="shared" si="47"/>
        <v>100500</v>
      </c>
      <c r="V147" s="65">
        <f t="shared" si="28"/>
        <v>105500</v>
      </c>
      <c r="W147" s="69">
        <f t="shared" si="48"/>
        <v>105500</v>
      </c>
      <c r="X147" s="66">
        <v>10000000</v>
      </c>
      <c r="Y147" s="69">
        <f>IFERROR(IF($W147-$X147&lt;0,0,$W147-$X147),"")</f>
        <v>0</v>
      </c>
      <c r="Z147" s="67"/>
      <c r="AA147" s="65">
        <f t="shared" si="49"/>
        <v>0</v>
      </c>
      <c r="AB147" s="65"/>
      <c r="AC147" s="65" t="s">
        <v>243</v>
      </c>
      <c r="AD147" s="65" t="s">
        <v>243</v>
      </c>
    </row>
    <row r="148" spans="1:30" ht="21">
      <c r="A148" s="65">
        <v>102</v>
      </c>
      <c r="B148" s="65" t="s">
        <v>38</v>
      </c>
      <c r="C148" s="65">
        <v>1121</v>
      </c>
      <c r="D148" s="65" t="s">
        <v>37</v>
      </c>
      <c r="E148" s="65" t="s">
        <v>43</v>
      </c>
      <c r="F148" s="65" t="s">
        <v>244</v>
      </c>
      <c r="G148" s="66" t="s">
        <v>37</v>
      </c>
      <c r="H148" s="65">
        <f t="shared" ref="H148:H211" si="50">IFERROR($D148*400+$E148*100+$F148,"")</f>
        <v>603</v>
      </c>
      <c r="I148" s="65" t="s">
        <v>53</v>
      </c>
      <c r="J148" s="65">
        <f t="shared" si="45"/>
        <v>120600</v>
      </c>
      <c r="K148" s="65"/>
      <c r="L148" s="66"/>
      <c r="M148" s="66"/>
      <c r="N148" s="66" t="s">
        <v>40</v>
      </c>
      <c r="O148" s="67"/>
      <c r="P148" s="68"/>
      <c r="Q148" s="65">
        <f t="array" ref="Q148">INDEX([1]ราคาสิ่งปลูกสร้าง!$D$6:$CC$47,MATCH($L148,[1]ราคาสิ่งปลูกสร้าง!$B$6:$B$45,0),MATCH($O$4,[1]ราคาสิ่งปลูกสร้าง!$D$5:$CC$5,0))</f>
        <v>0</v>
      </c>
      <c r="R148" s="65">
        <f t="shared" si="46"/>
        <v>0</v>
      </c>
      <c r="S148" s="66"/>
      <c r="T148" s="65">
        <f t="array" ref="T148">INDEX([1]ค่าเสื่อมสิ่งปลูกสร้าง!$A$5:$D$105,MATCH($S148,[1]ค่าเสื่อมสิ่งปลูกสร้าง!$A$5:$A$105,0),MATCH($M148,[1]ค่าเสื่อมสิ่งปลูกสร้าง!$A$3:$D$3))</f>
        <v>0</v>
      </c>
      <c r="U148" s="65">
        <f t="shared" si="47"/>
        <v>0</v>
      </c>
      <c r="V148" s="65">
        <f t="shared" si="28"/>
        <v>120600</v>
      </c>
      <c r="W148" s="69">
        <f t="shared" si="48"/>
        <v>0</v>
      </c>
      <c r="X148" s="66"/>
      <c r="Y148" s="65">
        <f>V148</f>
        <v>120600</v>
      </c>
      <c r="Z148" s="67" t="s">
        <v>41</v>
      </c>
      <c r="AA148" s="65">
        <f t="shared" si="49"/>
        <v>12.06</v>
      </c>
      <c r="AB148" s="65"/>
      <c r="AC148" s="65" t="s">
        <v>240</v>
      </c>
      <c r="AD148" s="65" t="s">
        <v>40</v>
      </c>
    </row>
    <row r="149" spans="1:30" ht="21">
      <c r="A149" s="65">
        <v>103</v>
      </c>
      <c r="B149" s="65" t="s">
        <v>38</v>
      </c>
      <c r="C149" s="65">
        <v>1124</v>
      </c>
      <c r="D149" s="65" t="s">
        <v>43</v>
      </c>
      <c r="E149" s="65" t="s">
        <v>44</v>
      </c>
      <c r="F149" s="65" t="s">
        <v>245</v>
      </c>
      <c r="G149" s="66" t="s">
        <v>37</v>
      </c>
      <c r="H149" s="65">
        <f t="shared" si="50"/>
        <v>815</v>
      </c>
      <c r="I149" s="65" t="s">
        <v>53</v>
      </c>
      <c r="J149" s="65">
        <f t="shared" si="45"/>
        <v>163000</v>
      </c>
      <c r="K149" s="65"/>
      <c r="L149" s="66"/>
      <c r="M149" s="66"/>
      <c r="N149" s="66" t="s">
        <v>40</v>
      </c>
      <c r="O149" s="67"/>
      <c r="P149" s="68"/>
      <c r="Q149" s="65">
        <f t="array" ref="Q149">INDEX([1]ราคาสิ่งปลูกสร้าง!$D$6:$CC$47,MATCH($L149,[1]ราคาสิ่งปลูกสร้าง!$B$6:$B$45,0),MATCH($O$4,[1]ราคาสิ่งปลูกสร้าง!$D$5:$CC$5,0))</f>
        <v>0</v>
      </c>
      <c r="R149" s="65">
        <f t="shared" si="46"/>
        <v>0</v>
      </c>
      <c r="S149" s="66"/>
      <c r="T149" s="65">
        <f t="array" ref="T149">INDEX([1]ค่าเสื่อมสิ่งปลูกสร้าง!$A$5:$D$105,MATCH($S149,[1]ค่าเสื่อมสิ่งปลูกสร้าง!$A$5:$A$105,0),MATCH($M149,[1]ค่าเสื่อมสิ่งปลูกสร้าง!$A$3:$D$3))</f>
        <v>0</v>
      </c>
      <c r="U149" s="65">
        <f t="shared" si="47"/>
        <v>0</v>
      </c>
      <c r="V149" s="65">
        <f t="shared" si="28"/>
        <v>163000</v>
      </c>
      <c r="W149" s="69">
        <f t="shared" si="48"/>
        <v>0</v>
      </c>
      <c r="X149" s="66"/>
      <c r="Y149" s="65">
        <f>V149</f>
        <v>163000</v>
      </c>
      <c r="Z149" s="67" t="s">
        <v>41</v>
      </c>
      <c r="AA149" s="65">
        <f t="shared" si="49"/>
        <v>16.3</v>
      </c>
      <c r="AB149" s="65"/>
      <c r="AC149" s="65" t="s">
        <v>246</v>
      </c>
      <c r="AD149" s="65" t="s">
        <v>40</v>
      </c>
    </row>
    <row r="150" spans="1:30" ht="21">
      <c r="A150" s="65">
        <v>104</v>
      </c>
      <c r="B150" s="65" t="s">
        <v>38</v>
      </c>
      <c r="C150" s="65">
        <v>1144</v>
      </c>
      <c r="D150" s="65" t="s">
        <v>116</v>
      </c>
      <c r="E150" s="65" t="s">
        <v>37</v>
      </c>
      <c r="F150" s="65" t="s">
        <v>175</v>
      </c>
      <c r="G150" s="66" t="s">
        <v>37</v>
      </c>
      <c r="H150" s="65">
        <f t="shared" si="50"/>
        <v>12120</v>
      </c>
      <c r="I150" s="65" t="s">
        <v>136</v>
      </c>
      <c r="J150" s="65">
        <f t="shared" si="45"/>
        <v>1212000</v>
      </c>
      <c r="K150" s="65"/>
      <c r="L150" s="66"/>
      <c r="M150" s="66"/>
      <c r="N150" s="66" t="s">
        <v>40</v>
      </c>
      <c r="O150" s="67"/>
      <c r="P150" s="68"/>
      <c r="Q150" s="65">
        <f t="array" ref="Q150">INDEX([1]ราคาสิ่งปลูกสร้าง!$D$6:$CC$47,MATCH($L150,[1]ราคาสิ่งปลูกสร้าง!$B$6:$B$45,0),MATCH($O$4,[1]ราคาสิ่งปลูกสร้าง!$D$5:$CC$5,0))</f>
        <v>0</v>
      </c>
      <c r="R150" s="65">
        <f t="shared" si="46"/>
        <v>0</v>
      </c>
      <c r="S150" s="66"/>
      <c r="T150" s="65">
        <f t="array" ref="T150">INDEX([1]ค่าเสื่อมสิ่งปลูกสร้าง!$A$5:$D$105,MATCH($S150,[1]ค่าเสื่อมสิ่งปลูกสร้าง!$A$5:$A$105,0),MATCH($M150,[1]ค่าเสื่อมสิ่งปลูกสร้าง!$A$3:$D$3))</f>
        <v>0</v>
      </c>
      <c r="U150" s="65">
        <f t="shared" si="47"/>
        <v>0</v>
      </c>
      <c r="V150" s="65">
        <f t="shared" si="28"/>
        <v>1212000</v>
      </c>
      <c r="W150" s="69">
        <f t="shared" si="48"/>
        <v>0</v>
      </c>
      <c r="X150" s="66"/>
      <c r="Y150" s="65">
        <f>V150</f>
        <v>1212000</v>
      </c>
      <c r="Z150" s="67" t="s">
        <v>41</v>
      </c>
      <c r="AA150" s="65">
        <f t="shared" si="49"/>
        <v>121.2</v>
      </c>
      <c r="AB150" s="65"/>
      <c r="AC150" s="65" t="s">
        <v>224</v>
      </c>
      <c r="AD150" s="65" t="s">
        <v>225</v>
      </c>
    </row>
    <row r="151" spans="1:30" ht="21">
      <c r="A151" s="65">
        <v>105</v>
      </c>
      <c r="B151" s="65" t="s">
        <v>38</v>
      </c>
      <c r="C151" s="65">
        <v>1166</v>
      </c>
      <c r="D151" s="65" t="s">
        <v>52</v>
      </c>
      <c r="E151" s="65" t="s">
        <v>43</v>
      </c>
      <c r="F151" s="65" t="s">
        <v>247</v>
      </c>
      <c r="G151" s="66">
        <v>1</v>
      </c>
      <c r="H151" s="65">
        <f t="shared" si="50"/>
        <v>1483</v>
      </c>
      <c r="I151" s="65" t="s">
        <v>53</v>
      </c>
      <c r="J151" s="65">
        <f t="shared" si="45"/>
        <v>296600</v>
      </c>
      <c r="K151" s="65"/>
      <c r="L151" s="66"/>
      <c r="M151" s="66"/>
      <c r="N151" s="66" t="s">
        <v>40</v>
      </c>
      <c r="O151" s="67"/>
      <c r="P151" s="68"/>
      <c r="Q151" s="65">
        <f t="array" ref="Q151">INDEX([1]ราคาสิ่งปลูกสร้าง!$D$6:$CC$47,MATCH($L151,[1]ราคาสิ่งปลูกสร้าง!$B$6:$B$45,0),MATCH($O$4,[1]ราคาสิ่งปลูกสร้าง!$D$5:$CC$5,0))</f>
        <v>0</v>
      </c>
      <c r="R151" s="65">
        <f t="shared" si="46"/>
        <v>0</v>
      </c>
      <c r="S151" s="66"/>
      <c r="T151" s="65">
        <f t="array" ref="T151">INDEX([1]ค่าเสื่อมสิ่งปลูกสร้าง!$A$5:$D$105,MATCH($S151,[1]ค่าเสื่อมสิ่งปลูกสร้าง!$A$5:$A$105,0),MATCH($M151,[1]ค่าเสื่อมสิ่งปลูกสร้าง!$A$3:$D$3))</f>
        <v>0</v>
      </c>
      <c r="U151" s="65">
        <f t="shared" si="47"/>
        <v>0</v>
      </c>
      <c r="V151" s="65">
        <f t="shared" si="28"/>
        <v>296600</v>
      </c>
      <c r="W151" s="69">
        <f t="shared" si="48"/>
        <v>0</v>
      </c>
      <c r="X151" s="66"/>
      <c r="Y151" s="65">
        <f>V151</f>
        <v>296600</v>
      </c>
      <c r="Z151" s="67" t="s">
        <v>41</v>
      </c>
      <c r="AA151" s="65">
        <f t="shared" si="49"/>
        <v>29.66</v>
      </c>
      <c r="AB151" s="65"/>
      <c r="AC151" s="65" t="s">
        <v>248</v>
      </c>
      <c r="AD151" s="65" t="s">
        <v>40</v>
      </c>
    </row>
    <row r="152" spans="1:30" ht="21">
      <c r="A152" s="65"/>
      <c r="B152" s="65" t="s">
        <v>38</v>
      </c>
      <c r="C152" s="65">
        <v>1166</v>
      </c>
      <c r="D152" s="65"/>
      <c r="E152" s="65"/>
      <c r="F152" s="65"/>
      <c r="G152" s="66">
        <v>2</v>
      </c>
      <c r="H152" s="65" t="s">
        <v>49</v>
      </c>
      <c r="I152" s="65" t="s">
        <v>53</v>
      </c>
      <c r="J152" s="65">
        <f t="shared" si="45"/>
        <v>5000</v>
      </c>
      <c r="K152" s="65">
        <v>1</v>
      </c>
      <c r="L152" s="66" t="s">
        <v>50</v>
      </c>
      <c r="M152" s="66" t="s">
        <v>51</v>
      </c>
      <c r="N152" s="66" t="s">
        <v>43</v>
      </c>
      <c r="O152" s="67">
        <v>100</v>
      </c>
      <c r="P152" s="68">
        <v>100</v>
      </c>
      <c r="Q152" s="65">
        <f t="array" ref="Q152">INDEX([1]ราคาสิ่งปลูกสร้าง!$D$6:$CC$47,MATCH($L152,[1]ราคาสิ่งปลูกสร้าง!$B$6:$B$45,0),MATCH($O$4,[1]ราคาสิ่งปลูกสร้าง!$D$5:$CC$5,0))</f>
        <v>6700</v>
      </c>
      <c r="R152" s="65">
        <f t="shared" si="46"/>
        <v>670000</v>
      </c>
      <c r="S152" s="66"/>
      <c r="T152" s="65">
        <f t="array" ref="T152">INDEX([1]ค่าเสื่อมสิ่งปลูกสร้าง!$A$5:$D$105,MATCH($S152,[1]ค่าเสื่อมสิ่งปลูกสร้าง!$A$5:$A$105,0),MATCH($M152,[1]ค่าเสื่อมสิ่งปลูกสร้าง!$A$3:$D$3))</f>
        <v>0</v>
      </c>
      <c r="U152" s="65">
        <f t="shared" si="47"/>
        <v>670000</v>
      </c>
      <c r="V152" s="65">
        <f t="shared" si="28"/>
        <v>675000</v>
      </c>
      <c r="W152" s="69">
        <f t="shared" si="48"/>
        <v>675000</v>
      </c>
      <c r="X152" s="66">
        <v>10000000</v>
      </c>
      <c r="Y152" s="69">
        <f>IFERROR(IF($W152-$X152&lt;0,0,$W152-$X152),"")</f>
        <v>0</v>
      </c>
      <c r="Z152" s="67"/>
      <c r="AA152" s="65">
        <f t="shared" si="49"/>
        <v>0</v>
      </c>
      <c r="AB152" s="65"/>
      <c r="AC152" s="65" t="s">
        <v>248</v>
      </c>
      <c r="AD152" s="65" t="s">
        <v>248</v>
      </c>
    </row>
    <row r="153" spans="1:30" ht="21">
      <c r="A153" s="65">
        <v>106</v>
      </c>
      <c r="B153" s="65" t="s">
        <v>38</v>
      </c>
      <c r="C153" s="65">
        <v>1176</v>
      </c>
      <c r="D153" s="65" t="s">
        <v>37</v>
      </c>
      <c r="E153" s="65" t="s">
        <v>37</v>
      </c>
      <c r="F153" s="65" t="s">
        <v>206</v>
      </c>
      <c r="G153" s="66" t="s">
        <v>37</v>
      </c>
      <c r="H153" s="65">
        <f t="shared" ref="H153:H216" si="51">IFERROR($D153*400+$E153*100+$F153,"")</f>
        <v>566</v>
      </c>
      <c r="I153" s="65" t="s">
        <v>53</v>
      </c>
      <c r="J153" s="65">
        <f t="shared" si="45"/>
        <v>113200</v>
      </c>
      <c r="K153" s="65"/>
      <c r="L153" s="66"/>
      <c r="M153" s="66"/>
      <c r="N153" s="66" t="s">
        <v>40</v>
      </c>
      <c r="O153" s="67"/>
      <c r="P153" s="68"/>
      <c r="Q153" s="65">
        <f t="array" ref="Q153">INDEX([1]ราคาสิ่งปลูกสร้าง!$D$6:$CC$47,MATCH($L153,[1]ราคาสิ่งปลูกสร้าง!$B$6:$B$45,0),MATCH($O$4,[1]ราคาสิ่งปลูกสร้าง!$D$5:$CC$5,0))</f>
        <v>0</v>
      </c>
      <c r="R153" s="65">
        <f t="shared" si="46"/>
        <v>0</v>
      </c>
      <c r="S153" s="66"/>
      <c r="T153" s="65">
        <f t="array" ref="T153">INDEX([1]ค่าเสื่อมสิ่งปลูกสร้าง!$A$5:$D$105,MATCH($S153,[1]ค่าเสื่อมสิ่งปลูกสร้าง!$A$5:$A$105,0),MATCH($M153,[1]ค่าเสื่อมสิ่งปลูกสร้าง!$A$3:$D$3))</f>
        <v>0</v>
      </c>
      <c r="U153" s="65">
        <f t="shared" si="47"/>
        <v>0</v>
      </c>
      <c r="V153" s="65">
        <f t="shared" si="28"/>
        <v>113200</v>
      </c>
      <c r="W153" s="69">
        <f t="shared" si="48"/>
        <v>0</v>
      </c>
      <c r="X153" s="66"/>
      <c r="Y153" s="65">
        <f>V153</f>
        <v>113200</v>
      </c>
      <c r="Z153" s="67" t="s">
        <v>41</v>
      </c>
      <c r="AA153" s="65">
        <f t="shared" si="49"/>
        <v>11.32</v>
      </c>
      <c r="AB153" s="65"/>
      <c r="AC153" s="65" t="s">
        <v>180</v>
      </c>
      <c r="AD153" s="65" t="s">
        <v>40</v>
      </c>
    </row>
    <row r="154" spans="1:30" ht="21">
      <c r="A154" s="65">
        <v>107</v>
      </c>
      <c r="B154" s="65" t="s">
        <v>38</v>
      </c>
      <c r="C154" s="65">
        <v>1181</v>
      </c>
      <c r="D154" s="65" t="s">
        <v>55</v>
      </c>
      <c r="E154" s="65" t="s">
        <v>37</v>
      </c>
      <c r="F154" s="65" t="s">
        <v>91</v>
      </c>
      <c r="G154" s="66" t="s">
        <v>37</v>
      </c>
      <c r="H154" s="65">
        <f t="shared" si="51"/>
        <v>1740</v>
      </c>
      <c r="I154" s="65" t="s">
        <v>53</v>
      </c>
      <c r="J154" s="65">
        <f t="shared" si="45"/>
        <v>348000</v>
      </c>
      <c r="K154" s="65"/>
      <c r="L154" s="66"/>
      <c r="M154" s="66"/>
      <c r="N154" s="66" t="s">
        <v>40</v>
      </c>
      <c r="O154" s="67"/>
      <c r="P154" s="68"/>
      <c r="Q154" s="65">
        <f t="array" ref="Q154">INDEX([1]ราคาสิ่งปลูกสร้าง!$D$6:$CC$47,MATCH($L154,[1]ราคาสิ่งปลูกสร้าง!$B$6:$B$45,0),MATCH($O$4,[1]ราคาสิ่งปลูกสร้าง!$D$5:$CC$5,0))</f>
        <v>0</v>
      </c>
      <c r="R154" s="65">
        <f t="shared" si="46"/>
        <v>0</v>
      </c>
      <c r="S154" s="66"/>
      <c r="T154" s="65">
        <f t="array" ref="T154">INDEX([1]ค่าเสื่อมสิ่งปลูกสร้าง!$A$5:$D$105,MATCH($S154,[1]ค่าเสื่อมสิ่งปลูกสร้าง!$A$5:$A$105,0),MATCH($M154,[1]ค่าเสื่อมสิ่งปลูกสร้าง!$A$3:$D$3))</f>
        <v>0</v>
      </c>
      <c r="U154" s="65">
        <f t="shared" si="47"/>
        <v>0</v>
      </c>
      <c r="V154" s="65">
        <f t="shared" si="28"/>
        <v>348000</v>
      </c>
      <c r="W154" s="69">
        <f t="shared" si="48"/>
        <v>0</v>
      </c>
      <c r="X154" s="66"/>
      <c r="Y154" s="65">
        <f>V154</f>
        <v>348000</v>
      </c>
      <c r="Z154" s="67" t="s">
        <v>41</v>
      </c>
      <c r="AA154" s="65">
        <f t="shared" si="49"/>
        <v>34.800000000000004</v>
      </c>
      <c r="AB154" s="65"/>
      <c r="AC154" s="65" t="s">
        <v>93</v>
      </c>
      <c r="AD154" s="65" t="s">
        <v>40</v>
      </c>
    </row>
    <row r="155" spans="1:30" ht="21">
      <c r="A155" s="65">
        <v>108</v>
      </c>
      <c r="B155" s="65" t="s">
        <v>38</v>
      </c>
      <c r="C155" s="65">
        <v>1182</v>
      </c>
      <c r="D155" s="65" t="s">
        <v>43</v>
      </c>
      <c r="E155" s="65" t="s">
        <v>44</v>
      </c>
      <c r="F155" s="65" t="s">
        <v>249</v>
      </c>
      <c r="G155" s="66" t="s">
        <v>37</v>
      </c>
      <c r="H155" s="65">
        <f t="shared" si="51"/>
        <v>870</v>
      </c>
      <c r="I155" s="65" t="s">
        <v>53</v>
      </c>
      <c r="J155" s="65">
        <f t="shared" si="45"/>
        <v>174000</v>
      </c>
      <c r="K155" s="65"/>
      <c r="L155" s="66"/>
      <c r="M155" s="66"/>
      <c r="N155" s="66" t="s">
        <v>40</v>
      </c>
      <c r="O155" s="67"/>
      <c r="P155" s="68"/>
      <c r="Q155" s="65">
        <f t="array" ref="Q155">INDEX([1]ราคาสิ่งปลูกสร้าง!$D$6:$CC$47,MATCH($L155,[1]ราคาสิ่งปลูกสร้าง!$B$6:$B$45,0),MATCH($O$4,[1]ราคาสิ่งปลูกสร้าง!$D$5:$CC$5,0))</f>
        <v>0</v>
      </c>
      <c r="R155" s="65">
        <f t="shared" si="46"/>
        <v>0</v>
      </c>
      <c r="S155" s="66"/>
      <c r="T155" s="65">
        <f t="array" ref="T155">INDEX([1]ค่าเสื่อมสิ่งปลูกสร้าง!$A$5:$D$105,MATCH($S155,[1]ค่าเสื่อมสิ่งปลูกสร้าง!$A$5:$A$105,0),MATCH($M155,[1]ค่าเสื่อมสิ่งปลูกสร้าง!$A$3:$D$3))</f>
        <v>0</v>
      </c>
      <c r="U155" s="65">
        <f t="shared" si="47"/>
        <v>0</v>
      </c>
      <c r="V155" s="65">
        <f t="shared" si="28"/>
        <v>174000</v>
      </c>
      <c r="W155" s="69">
        <f t="shared" si="48"/>
        <v>0</v>
      </c>
      <c r="X155" s="66"/>
      <c r="Y155" s="65">
        <f t="shared" ref="Y155:Y161" si="52">V155</f>
        <v>174000</v>
      </c>
      <c r="Z155" s="67" t="s">
        <v>41</v>
      </c>
      <c r="AA155" s="65">
        <f t="shared" si="49"/>
        <v>17.400000000000002</v>
      </c>
      <c r="AB155" s="65"/>
      <c r="AC155" s="65" t="s">
        <v>93</v>
      </c>
      <c r="AD155" s="65" t="s">
        <v>40</v>
      </c>
    </row>
    <row r="156" spans="1:30" ht="21">
      <c r="A156" s="65">
        <v>109</v>
      </c>
      <c r="B156" s="65" t="s">
        <v>38</v>
      </c>
      <c r="C156" s="65">
        <v>1184</v>
      </c>
      <c r="D156" s="65" t="s">
        <v>43</v>
      </c>
      <c r="E156" s="65" t="s">
        <v>37</v>
      </c>
      <c r="F156" s="65" t="s">
        <v>109</v>
      </c>
      <c r="G156" s="66" t="s">
        <v>37</v>
      </c>
      <c r="H156" s="65">
        <f t="shared" si="51"/>
        <v>973</v>
      </c>
      <c r="I156" s="65" t="s">
        <v>53</v>
      </c>
      <c r="J156" s="65">
        <f t="shared" si="45"/>
        <v>194600</v>
      </c>
      <c r="K156" s="65"/>
      <c r="L156" s="66"/>
      <c r="M156" s="66"/>
      <c r="N156" s="66" t="s">
        <v>40</v>
      </c>
      <c r="O156" s="67"/>
      <c r="P156" s="68"/>
      <c r="Q156" s="65">
        <f t="array" ref="Q156">INDEX([1]ราคาสิ่งปลูกสร้าง!$D$6:$CC$47,MATCH($L156,[1]ราคาสิ่งปลูกสร้าง!$B$6:$B$45,0),MATCH($O$4,[1]ราคาสิ่งปลูกสร้าง!$D$5:$CC$5,0))</f>
        <v>0</v>
      </c>
      <c r="R156" s="65">
        <f t="shared" si="46"/>
        <v>0</v>
      </c>
      <c r="S156" s="66"/>
      <c r="T156" s="65">
        <f t="array" ref="T156">INDEX([1]ค่าเสื่อมสิ่งปลูกสร้าง!$A$5:$D$105,MATCH($S156,[1]ค่าเสื่อมสิ่งปลูกสร้าง!$A$5:$A$105,0),MATCH($M156,[1]ค่าเสื่อมสิ่งปลูกสร้าง!$A$3:$D$3))</f>
        <v>0</v>
      </c>
      <c r="U156" s="65">
        <f t="shared" si="47"/>
        <v>0</v>
      </c>
      <c r="V156" s="65">
        <f t="shared" si="28"/>
        <v>194600</v>
      </c>
      <c r="W156" s="69">
        <f t="shared" si="48"/>
        <v>0</v>
      </c>
      <c r="X156" s="66"/>
      <c r="Y156" s="65">
        <f t="shared" si="52"/>
        <v>194600</v>
      </c>
      <c r="Z156" s="67" t="s">
        <v>41</v>
      </c>
      <c r="AA156" s="65">
        <f t="shared" si="49"/>
        <v>19.46</v>
      </c>
      <c r="AB156" s="65"/>
      <c r="AC156" s="65" t="s">
        <v>93</v>
      </c>
      <c r="AD156" s="65" t="s">
        <v>40</v>
      </c>
    </row>
    <row r="157" spans="1:30" ht="21">
      <c r="A157" s="65">
        <v>110</v>
      </c>
      <c r="B157" s="65" t="s">
        <v>38</v>
      </c>
      <c r="C157" s="65">
        <v>1189</v>
      </c>
      <c r="D157" s="65" t="s">
        <v>78</v>
      </c>
      <c r="E157" s="65" t="s">
        <v>43</v>
      </c>
      <c r="F157" s="65" t="s">
        <v>175</v>
      </c>
      <c r="G157" s="66" t="s">
        <v>37</v>
      </c>
      <c r="H157" s="65">
        <f t="shared" si="51"/>
        <v>5820</v>
      </c>
      <c r="I157" s="65" t="s">
        <v>53</v>
      </c>
      <c r="J157" s="65">
        <f t="shared" si="45"/>
        <v>1164000</v>
      </c>
      <c r="K157" s="65"/>
      <c r="L157" s="66"/>
      <c r="M157" s="66"/>
      <c r="N157" s="66" t="s">
        <v>40</v>
      </c>
      <c r="O157" s="67"/>
      <c r="P157" s="68"/>
      <c r="Q157" s="65">
        <f t="array" ref="Q157">INDEX([1]ราคาสิ่งปลูกสร้าง!$D$6:$CC$47,MATCH($L157,[1]ราคาสิ่งปลูกสร้าง!$B$6:$B$45,0),MATCH($O$4,[1]ราคาสิ่งปลูกสร้าง!$D$5:$CC$5,0))</f>
        <v>0</v>
      </c>
      <c r="R157" s="65">
        <f t="shared" si="46"/>
        <v>0</v>
      </c>
      <c r="S157" s="66"/>
      <c r="T157" s="65">
        <f t="array" ref="T157">INDEX([1]ค่าเสื่อมสิ่งปลูกสร้าง!$A$5:$D$105,MATCH($S157,[1]ค่าเสื่อมสิ่งปลูกสร้าง!$A$5:$A$105,0),MATCH($M157,[1]ค่าเสื่อมสิ่งปลูกสร้าง!$A$3:$D$3))</f>
        <v>0</v>
      </c>
      <c r="U157" s="65">
        <f t="shared" si="47"/>
        <v>0</v>
      </c>
      <c r="V157" s="65">
        <f t="shared" si="28"/>
        <v>1164000</v>
      </c>
      <c r="W157" s="69">
        <f t="shared" si="48"/>
        <v>0</v>
      </c>
      <c r="X157" s="66"/>
      <c r="Y157" s="65">
        <f t="shared" si="52"/>
        <v>1164000</v>
      </c>
      <c r="Z157" s="67" t="s">
        <v>41</v>
      </c>
      <c r="AA157" s="65">
        <f t="shared" si="49"/>
        <v>116.4</v>
      </c>
      <c r="AB157" s="65"/>
      <c r="AC157" s="65" t="s">
        <v>250</v>
      </c>
      <c r="AD157" s="65" t="s">
        <v>40</v>
      </c>
    </row>
    <row r="158" spans="1:30" ht="21">
      <c r="A158" s="65">
        <v>111</v>
      </c>
      <c r="B158" s="65" t="s">
        <v>38</v>
      </c>
      <c r="C158" s="65">
        <v>1197</v>
      </c>
      <c r="D158" s="65" t="s">
        <v>58</v>
      </c>
      <c r="E158" s="65" t="s">
        <v>52</v>
      </c>
      <c r="F158" s="65" t="s">
        <v>251</v>
      </c>
      <c r="G158" s="66" t="s">
        <v>37</v>
      </c>
      <c r="H158" s="65">
        <f t="shared" si="51"/>
        <v>2790</v>
      </c>
      <c r="I158" s="65" t="s">
        <v>53</v>
      </c>
      <c r="J158" s="65">
        <f t="shared" si="45"/>
        <v>558000</v>
      </c>
      <c r="K158" s="65"/>
      <c r="L158" s="66"/>
      <c r="M158" s="66"/>
      <c r="N158" s="66" t="s">
        <v>40</v>
      </c>
      <c r="O158" s="67"/>
      <c r="P158" s="68"/>
      <c r="Q158" s="65">
        <f t="array" ref="Q158">INDEX([1]ราคาสิ่งปลูกสร้าง!$D$6:$CC$47,MATCH($L158,[1]ราคาสิ่งปลูกสร้าง!$B$6:$B$45,0),MATCH($O$4,[1]ราคาสิ่งปลูกสร้าง!$D$5:$CC$5,0))</f>
        <v>0</v>
      </c>
      <c r="R158" s="65">
        <f t="shared" si="46"/>
        <v>0</v>
      </c>
      <c r="S158" s="66"/>
      <c r="T158" s="65">
        <f t="array" ref="T158">INDEX([1]ค่าเสื่อมสิ่งปลูกสร้าง!$A$5:$D$105,MATCH($S158,[1]ค่าเสื่อมสิ่งปลูกสร้าง!$A$5:$A$105,0),MATCH($M158,[1]ค่าเสื่อมสิ่งปลูกสร้าง!$A$3:$D$3))</f>
        <v>0</v>
      </c>
      <c r="U158" s="65">
        <f t="shared" si="47"/>
        <v>0</v>
      </c>
      <c r="V158" s="65">
        <f t="shared" ref="V158:V221" si="53">IFERROR($J158+$U158,"")</f>
        <v>558000</v>
      </c>
      <c r="W158" s="69">
        <f t="shared" si="48"/>
        <v>0</v>
      </c>
      <c r="X158" s="66"/>
      <c r="Y158" s="65">
        <f t="shared" si="52"/>
        <v>558000</v>
      </c>
      <c r="Z158" s="67" t="s">
        <v>41</v>
      </c>
      <c r="AA158" s="65">
        <f t="shared" si="49"/>
        <v>55.800000000000004</v>
      </c>
      <c r="AB158" s="65"/>
      <c r="AC158" s="65" t="s">
        <v>252</v>
      </c>
      <c r="AD158" s="65" t="s">
        <v>40</v>
      </c>
    </row>
    <row r="159" spans="1:30" ht="21">
      <c r="A159" s="65">
        <v>112</v>
      </c>
      <c r="B159" s="65" t="s">
        <v>38</v>
      </c>
      <c r="C159" s="65">
        <v>1201</v>
      </c>
      <c r="D159" s="65" t="s">
        <v>162</v>
      </c>
      <c r="E159" s="65" t="s">
        <v>37</v>
      </c>
      <c r="F159" s="65" t="s">
        <v>124</v>
      </c>
      <c r="G159" s="66" t="s">
        <v>37</v>
      </c>
      <c r="H159" s="65">
        <f t="shared" si="51"/>
        <v>18160</v>
      </c>
      <c r="I159" s="65" t="s">
        <v>136</v>
      </c>
      <c r="J159" s="65">
        <f t="shared" si="45"/>
        <v>1816000</v>
      </c>
      <c r="K159" s="65"/>
      <c r="L159" s="66"/>
      <c r="M159" s="66"/>
      <c r="N159" s="66" t="s">
        <v>40</v>
      </c>
      <c r="O159" s="67"/>
      <c r="P159" s="68"/>
      <c r="Q159" s="65">
        <f t="array" ref="Q159">INDEX([1]ราคาสิ่งปลูกสร้าง!$D$6:$CC$47,MATCH($L159,[1]ราคาสิ่งปลูกสร้าง!$B$6:$B$45,0),MATCH($O$4,[1]ราคาสิ่งปลูกสร้าง!$D$5:$CC$5,0))</f>
        <v>0</v>
      </c>
      <c r="R159" s="65">
        <f t="shared" si="46"/>
        <v>0</v>
      </c>
      <c r="S159" s="66"/>
      <c r="T159" s="65">
        <f t="array" ref="T159">INDEX([1]ค่าเสื่อมสิ่งปลูกสร้าง!$A$5:$D$105,MATCH($S159,[1]ค่าเสื่อมสิ่งปลูกสร้าง!$A$5:$A$105,0),MATCH($M159,[1]ค่าเสื่อมสิ่งปลูกสร้าง!$A$3:$D$3))</f>
        <v>0</v>
      </c>
      <c r="U159" s="65">
        <f t="shared" si="47"/>
        <v>0</v>
      </c>
      <c r="V159" s="65">
        <f t="shared" si="53"/>
        <v>1816000</v>
      </c>
      <c r="W159" s="69">
        <f t="shared" si="48"/>
        <v>0</v>
      </c>
      <c r="X159" s="66"/>
      <c r="Y159" s="65">
        <f t="shared" si="52"/>
        <v>1816000</v>
      </c>
      <c r="Z159" s="67" t="s">
        <v>41</v>
      </c>
      <c r="AA159" s="65">
        <f t="shared" si="49"/>
        <v>181.60000000000002</v>
      </c>
      <c r="AB159" s="65"/>
      <c r="AC159" s="65" t="s">
        <v>224</v>
      </c>
      <c r="AD159" s="65" t="s">
        <v>225</v>
      </c>
    </row>
    <row r="160" spans="1:30" ht="21">
      <c r="A160" s="65">
        <v>113</v>
      </c>
      <c r="B160" s="65" t="s">
        <v>38</v>
      </c>
      <c r="C160" s="65">
        <v>1205</v>
      </c>
      <c r="D160" s="65" t="s">
        <v>144</v>
      </c>
      <c r="E160" s="65" t="s">
        <v>44</v>
      </c>
      <c r="F160" s="65" t="s">
        <v>91</v>
      </c>
      <c r="G160" s="66" t="s">
        <v>37</v>
      </c>
      <c r="H160" s="65">
        <f t="shared" si="51"/>
        <v>16040</v>
      </c>
      <c r="I160" s="65" t="s">
        <v>136</v>
      </c>
      <c r="J160" s="65">
        <f t="shared" si="45"/>
        <v>1604000</v>
      </c>
      <c r="K160" s="65"/>
      <c r="L160" s="66"/>
      <c r="M160" s="66"/>
      <c r="N160" s="66" t="s">
        <v>40</v>
      </c>
      <c r="O160" s="67"/>
      <c r="P160" s="68"/>
      <c r="Q160" s="65">
        <f t="array" ref="Q160">INDEX([1]ราคาสิ่งปลูกสร้าง!$D$6:$CC$47,MATCH($L160,[1]ราคาสิ่งปลูกสร้าง!$B$6:$B$45,0),MATCH($O$4,[1]ราคาสิ่งปลูกสร้าง!$D$5:$CC$5,0))</f>
        <v>0</v>
      </c>
      <c r="R160" s="65">
        <f t="shared" si="46"/>
        <v>0</v>
      </c>
      <c r="S160" s="66"/>
      <c r="T160" s="65">
        <f t="array" ref="T160">INDEX([1]ค่าเสื่อมสิ่งปลูกสร้าง!$A$5:$D$105,MATCH($S160,[1]ค่าเสื่อมสิ่งปลูกสร้าง!$A$5:$A$105,0),MATCH($M160,[1]ค่าเสื่อมสิ่งปลูกสร้าง!$A$3:$D$3))</f>
        <v>0</v>
      </c>
      <c r="U160" s="65">
        <f t="shared" si="47"/>
        <v>0</v>
      </c>
      <c r="V160" s="65">
        <f t="shared" si="53"/>
        <v>1604000</v>
      </c>
      <c r="W160" s="69">
        <f t="shared" si="48"/>
        <v>0</v>
      </c>
      <c r="X160" s="66"/>
      <c r="Y160" s="65">
        <f t="shared" si="52"/>
        <v>1604000</v>
      </c>
      <c r="Z160" s="67" t="s">
        <v>41</v>
      </c>
      <c r="AA160" s="65">
        <f t="shared" si="49"/>
        <v>160.4</v>
      </c>
      <c r="AB160" s="65"/>
      <c r="AC160" s="65" t="s">
        <v>224</v>
      </c>
      <c r="AD160" s="65" t="s">
        <v>225</v>
      </c>
    </row>
    <row r="161" spans="1:30" ht="21">
      <c r="A161" s="65">
        <v>114</v>
      </c>
      <c r="B161" s="65" t="s">
        <v>38</v>
      </c>
      <c r="C161" s="65">
        <v>1219</v>
      </c>
      <c r="D161" s="65" t="s">
        <v>78</v>
      </c>
      <c r="E161" s="65" t="s">
        <v>37</v>
      </c>
      <c r="F161" s="65" t="s">
        <v>124</v>
      </c>
      <c r="G161" s="66">
        <v>1</v>
      </c>
      <c r="H161" s="65">
        <f t="shared" si="51"/>
        <v>5760</v>
      </c>
      <c r="I161" s="65" t="s">
        <v>153</v>
      </c>
      <c r="J161" s="65">
        <f t="shared" si="45"/>
        <v>6336000</v>
      </c>
      <c r="K161" s="65"/>
      <c r="L161" s="66"/>
      <c r="M161" s="66"/>
      <c r="N161" s="66" t="s">
        <v>40</v>
      </c>
      <c r="O161" s="67"/>
      <c r="P161" s="68"/>
      <c r="Q161" s="65">
        <f t="array" ref="Q161">INDEX([1]ราคาสิ่งปลูกสร้าง!$D$6:$CC$47,MATCH($L161,[1]ราคาสิ่งปลูกสร้าง!$B$6:$B$45,0),MATCH($O$4,[1]ราคาสิ่งปลูกสร้าง!$D$5:$CC$5,0))</f>
        <v>0</v>
      </c>
      <c r="R161" s="65">
        <f t="shared" si="46"/>
        <v>0</v>
      </c>
      <c r="S161" s="66"/>
      <c r="T161" s="65">
        <f t="array" ref="T161">INDEX([1]ค่าเสื่อมสิ่งปลูกสร้าง!$A$5:$D$105,MATCH($S161,[1]ค่าเสื่อมสิ่งปลูกสร้าง!$A$5:$A$105,0),MATCH($M161,[1]ค่าเสื่อมสิ่งปลูกสร้าง!$A$3:$D$3))</f>
        <v>0</v>
      </c>
      <c r="U161" s="65">
        <f t="shared" si="47"/>
        <v>0</v>
      </c>
      <c r="V161" s="65">
        <f t="shared" si="53"/>
        <v>6336000</v>
      </c>
      <c r="W161" s="69">
        <f t="shared" si="48"/>
        <v>0</v>
      </c>
      <c r="X161" s="66"/>
      <c r="Y161" s="65">
        <f t="shared" si="52"/>
        <v>6336000</v>
      </c>
      <c r="Z161" s="67" t="s">
        <v>41</v>
      </c>
      <c r="AA161" s="65">
        <f t="shared" si="49"/>
        <v>633.6</v>
      </c>
      <c r="AB161" s="65"/>
      <c r="AC161" s="65" t="s">
        <v>253</v>
      </c>
      <c r="AD161" s="65" t="s">
        <v>40</v>
      </c>
    </row>
    <row r="162" spans="1:30" ht="21">
      <c r="A162" s="65"/>
      <c r="B162" s="65" t="s">
        <v>38</v>
      </c>
      <c r="C162" s="65">
        <v>1219</v>
      </c>
      <c r="D162" s="65"/>
      <c r="E162" s="65"/>
      <c r="F162" s="65"/>
      <c r="G162" s="66">
        <v>2</v>
      </c>
      <c r="H162" s="65" t="s">
        <v>49</v>
      </c>
      <c r="I162" s="65" t="s">
        <v>153</v>
      </c>
      <c r="J162" s="65">
        <f t="shared" si="45"/>
        <v>27500</v>
      </c>
      <c r="K162" s="65">
        <v>1</v>
      </c>
      <c r="L162" s="66" t="s">
        <v>50</v>
      </c>
      <c r="M162" s="66" t="s">
        <v>51</v>
      </c>
      <c r="N162" s="66" t="s">
        <v>43</v>
      </c>
      <c r="O162" s="67">
        <v>100</v>
      </c>
      <c r="P162" s="68">
        <v>100</v>
      </c>
      <c r="Q162" s="65">
        <f t="array" ref="Q162">INDEX([1]ราคาสิ่งปลูกสร้าง!$D$6:$CC$47,MATCH($L162,[1]ราคาสิ่งปลูกสร้าง!$B$6:$B$45,0),MATCH($O$4,[1]ราคาสิ่งปลูกสร้าง!$D$5:$CC$5,0))</f>
        <v>6700</v>
      </c>
      <c r="R162" s="65">
        <f t="shared" si="46"/>
        <v>670000</v>
      </c>
      <c r="S162" s="66">
        <v>39</v>
      </c>
      <c r="T162" s="65">
        <f t="array" ref="T162">INDEX([1]ค่าเสื่อมสิ่งปลูกสร้าง!$A$5:$D$105,MATCH($S162,[1]ค่าเสื่อมสิ่งปลูกสร้าง!$A$5:$A$105,0),MATCH($M162,[1]ค่าเสื่อมสิ่งปลูกสร้าง!$A$3:$D$3))</f>
        <v>68</v>
      </c>
      <c r="U162" s="65">
        <f t="shared" si="47"/>
        <v>214400</v>
      </c>
      <c r="V162" s="65">
        <f t="shared" si="53"/>
        <v>241900</v>
      </c>
      <c r="W162" s="69">
        <f t="shared" si="48"/>
        <v>241900</v>
      </c>
      <c r="X162" s="66">
        <v>10000000</v>
      </c>
      <c r="Y162" s="69">
        <f>IFERROR(IF($W162-$X162&lt;0,0,$W162-$X162),"")</f>
        <v>0</v>
      </c>
      <c r="Z162" s="67"/>
      <c r="AA162" s="65">
        <f t="shared" si="49"/>
        <v>0</v>
      </c>
      <c r="AB162" s="65"/>
      <c r="AC162" s="65" t="s">
        <v>253</v>
      </c>
      <c r="AD162" s="65" t="s">
        <v>253</v>
      </c>
    </row>
    <row r="163" spans="1:30" ht="21">
      <c r="A163" s="65"/>
      <c r="B163" s="65" t="s">
        <v>38</v>
      </c>
      <c r="C163" s="65">
        <v>1219</v>
      </c>
      <c r="D163" s="65"/>
      <c r="E163" s="65"/>
      <c r="F163" s="65"/>
      <c r="G163" s="66">
        <v>2</v>
      </c>
      <c r="H163" s="65" t="s">
        <v>49</v>
      </c>
      <c r="I163" s="65" t="s">
        <v>153</v>
      </c>
      <c r="J163" s="65">
        <f t="shared" si="45"/>
        <v>27500</v>
      </c>
      <c r="K163" s="65">
        <v>2</v>
      </c>
      <c r="L163" s="66" t="s">
        <v>50</v>
      </c>
      <c r="M163" s="66" t="s">
        <v>51</v>
      </c>
      <c r="N163" s="66" t="s">
        <v>43</v>
      </c>
      <c r="O163" s="67">
        <v>100</v>
      </c>
      <c r="P163" s="68">
        <v>100</v>
      </c>
      <c r="Q163" s="65">
        <f t="array" ref="Q163">INDEX([1]ราคาสิ่งปลูกสร้าง!$D$6:$CC$47,MATCH($L163,[1]ราคาสิ่งปลูกสร้าง!$B$6:$B$45,0),MATCH($O$4,[1]ราคาสิ่งปลูกสร้าง!$D$5:$CC$5,0))</f>
        <v>6700</v>
      </c>
      <c r="R163" s="65">
        <f t="shared" si="46"/>
        <v>670000</v>
      </c>
      <c r="S163" s="66">
        <v>4</v>
      </c>
      <c r="T163" s="65">
        <f t="array" ref="T163">INDEX([1]ค่าเสื่อมสิ่งปลูกสร้าง!$A$5:$D$105,MATCH($S163,[1]ค่าเสื่อมสิ่งปลูกสร้าง!$A$5:$A$105,0),MATCH($M163,[1]ค่าเสื่อมสิ่งปลูกสร้าง!$A$3:$D$3))</f>
        <v>4</v>
      </c>
      <c r="U163" s="65">
        <f t="shared" si="47"/>
        <v>643200</v>
      </c>
      <c r="V163" s="65">
        <f t="shared" si="53"/>
        <v>670700</v>
      </c>
      <c r="W163" s="69">
        <f t="shared" si="48"/>
        <v>670700</v>
      </c>
      <c r="X163" s="66"/>
      <c r="Y163" s="69">
        <f>IFERROR(IF($W163-$X163&lt;0,0,$W163-$X163),"")</f>
        <v>670700</v>
      </c>
      <c r="Z163" s="67" t="s">
        <v>86</v>
      </c>
      <c r="AA163" s="65">
        <f t="shared" si="49"/>
        <v>134.14000000000001</v>
      </c>
      <c r="AB163" s="65"/>
      <c r="AC163" s="65" t="s">
        <v>253</v>
      </c>
      <c r="AD163" s="65" t="s">
        <v>253</v>
      </c>
    </row>
    <row r="164" spans="1:30" ht="21">
      <c r="A164" s="65">
        <v>115</v>
      </c>
      <c r="B164" s="65" t="s">
        <v>38</v>
      </c>
      <c r="C164" s="65">
        <v>1221</v>
      </c>
      <c r="D164" s="65" t="s">
        <v>61</v>
      </c>
      <c r="E164" s="65" t="s">
        <v>52</v>
      </c>
      <c r="F164" s="65" t="s">
        <v>175</v>
      </c>
      <c r="G164" s="66" t="s">
        <v>37</v>
      </c>
      <c r="H164" s="65">
        <f t="shared" ref="H164:H227" si="54">IFERROR($D164*400+$E164*100+$F164,"")</f>
        <v>3120</v>
      </c>
      <c r="I164" s="65" t="s">
        <v>53</v>
      </c>
      <c r="J164" s="65">
        <f t="shared" si="45"/>
        <v>624000</v>
      </c>
      <c r="K164" s="65"/>
      <c r="L164" s="66"/>
      <c r="M164" s="66"/>
      <c r="N164" s="66" t="s">
        <v>40</v>
      </c>
      <c r="O164" s="67"/>
      <c r="P164" s="68"/>
      <c r="Q164" s="65">
        <f t="array" ref="Q164">INDEX([1]ราคาสิ่งปลูกสร้าง!$D$6:$CC$47,MATCH($L164,[1]ราคาสิ่งปลูกสร้าง!$B$6:$B$45,0),MATCH($O$4,[1]ราคาสิ่งปลูกสร้าง!$D$5:$CC$5,0))</f>
        <v>0</v>
      </c>
      <c r="R164" s="65">
        <f t="shared" si="46"/>
        <v>0</v>
      </c>
      <c r="S164" s="66"/>
      <c r="T164" s="65">
        <f t="array" ref="T164">INDEX([1]ค่าเสื่อมสิ่งปลูกสร้าง!$A$5:$D$105,MATCH($S164,[1]ค่าเสื่อมสิ่งปลูกสร้าง!$A$5:$A$105,0),MATCH($M164,[1]ค่าเสื่อมสิ่งปลูกสร้าง!$A$3:$D$3))</f>
        <v>0</v>
      </c>
      <c r="U164" s="65">
        <f t="shared" si="47"/>
        <v>0</v>
      </c>
      <c r="V164" s="65">
        <f t="shared" si="53"/>
        <v>624000</v>
      </c>
      <c r="W164" s="69">
        <f t="shared" si="48"/>
        <v>0</v>
      </c>
      <c r="X164" s="66"/>
      <c r="Y164" s="65">
        <f>V164</f>
        <v>624000</v>
      </c>
      <c r="Z164" s="67" t="s">
        <v>41</v>
      </c>
      <c r="AA164" s="65">
        <f t="shared" si="49"/>
        <v>62.400000000000006</v>
      </c>
      <c r="AB164" s="65"/>
      <c r="AC164" s="65" t="s">
        <v>254</v>
      </c>
      <c r="AD164" s="65" t="s">
        <v>40</v>
      </c>
    </row>
    <row r="165" spans="1:30" ht="21">
      <c r="A165" s="65">
        <v>116</v>
      </c>
      <c r="B165" s="65" t="s">
        <v>38</v>
      </c>
      <c r="C165" s="65">
        <v>1225</v>
      </c>
      <c r="D165" s="65" t="s">
        <v>58</v>
      </c>
      <c r="E165" s="65" t="s">
        <v>44</v>
      </c>
      <c r="F165" s="65" t="s">
        <v>147</v>
      </c>
      <c r="G165" s="66" t="s">
        <v>37</v>
      </c>
      <c r="H165" s="65">
        <f t="shared" si="54"/>
        <v>2480</v>
      </c>
      <c r="I165" s="65" t="s">
        <v>39</v>
      </c>
      <c r="J165" s="65">
        <f t="shared" si="45"/>
        <v>992000</v>
      </c>
      <c r="K165" s="65"/>
      <c r="L165" s="66"/>
      <c r="M165" s="66"/>
      <c r="N165" s="66" t="s">
        <v>40</v>
      </c>
      <c r="O165" s="67"/>
      <c r="P165" s="68"/>
      <c r="Q165" s="65">
        <f t="array" ref="Q165">INDEX([1]ราคาสิ่งปลูกสร้าง!$D$6:$CC$47,MATCH($L165,[1]ราคาสิ่งปลูกสร้าง!$B$6:$B$45,0),MATCH($O$4,[1]ราคาสิ่งปลูกสร้าง!$D$5:$CC$5,0))</f>
        <v>0</v>
      </c>
      <c r="R165" s="65">
        <f t="shared" si="46"/>
        <v>0</v>
      </c>
      <c r="S165" s="66"/>
      <c r="T165" s="65">
        <f t="array" ref="T165">INDEX([1]ค่าเสื่อมสิ่งปลูกสร้าง!$A$5:$D$105,MATCH($S165,[1]ค่าเสื่อมสิ่งปลูกสร้าง!$A$5:$A$105,0),MATCH($M165,[1]ค่าเสื่อมสิ่งปลูกสร้าง!$A$3:$D$3))</f>
        <v>0</v>
      </c>
      <c r="U165" s="65">
        <f t="shared" si="47"/>
        <v>0</v>
      </c>
      <c r="V165" s="65">
        <f t="shared" si="53"/>
        <v>992000</v>
      </c>
      <c r="W165" s="69">
        <f t="shared" si="48"/>
        <v>0</v>
      </c>
      <c r="X165" s="66"/>
      <c r="Y165" s="65">
        <f>V165</f>
        <v>992000</v>
      </c>
      <c r="Z165" s="67" t="s">
        <v>41</v>
      </c>
      <c r="AA165" s="65">
        <f t="shared" si="49"/>
        <v>99.2</v>
      </c>
      <c r="AB165" s="65"/>
      <c r="AC165" s="65" t="s">
        <v>255</v>
      </c>
      <c r="AD165" s="65" t="s">
        <v>40</v>
      </c>
    </row>
    <row r="166" spans="1:30" ht="21">
      <c r="A166" s="65">
        <v>117</v>
      </c>
      <c r="B166" s="65" t="s">
        <v>38</v>
      </c>
      <c r="C166" s="65">
        <v>1183</v>
      </c>
      <c r="D166" s="65">
        <v>2</v>
      </c>
      <c r="E166" s="65">
        <v>0</v>
      </c>
      <c r="F166" s="65">
        <v>70</v>
      </c>
      <c r="G166" s="66" t="s">
        <v>37</v>
      </c>
      <c r="H166" s="65">
        <f t="shared" si="54"/>
        <v>870</v>
      </c>
      <c r="I166" s="65" t="s">
        <v>53</v>
      </c>
      <c r="J166" s="65">
        <f t="shared" si="45"/>
        <v>174000</v>
      </c>
      <c r="K166" s="65"/>
      <c r="L166" s="66"/>
      <c r="M166" s="66"/>
      <c r="N166" s="66" t="s">
        <v>40</v>
      </c>
      <c r="O166" s="67"/>
      <c r="P166" s="68"/>
      <c r="Q166" s="65">
        <f t="array" ref="Q166">INDEX([1]ราคาสิ่งปลูกสร้าง!$D$6:$CC$47,MATCH($L166,[1]ราคาสิ่งปลูกสร้าง!$B$6:$B$45,0),MATCH($O$4,[1]ราคาสิ่งปลูกสร้าง!$D$5:$CC$5,0))</f>
        <v>0</v>
      </c>
      <c r="R166" s="65">
        <f t="shared" si="46"/>
        <v>0</v>
      </c>
      <c r="S166" s="66"/>
      <c r="T166" s="65">
        <f t="array" ref="T166">INDEX([1]ค่าเสื่อมสิ่งปลูกสร้าง!$A$5:$D$105,MATCH($S166,[1]ค่าเสื่อมสิ่งปลูกสร้าง!$A$5:$A$105,0),MATCH($M166,[1]ค่าเสื่อมสิ่งปลูกสร้าง!$A$3:$D$3))</f>
        <v>0</v>
      </c>
      <c r="U166" s="65">
        <f t="shared" si="47"/>
        <v>0</v>
      </c>
      <c r="V166" s="65">
        <f t="shared" si="53"/>
        <v>174000</v>
      </c>
      <c r="W166" s="69">
        <f t="shared" si="48"/>
        <v>0</v>
      </c>
      <c r="X166" s="66"/>
      <c r="Y166" s="65">
        <f t="shared" ref="Y166:Y171" si="55">V166</f>
        <v>174000</v>
      </c>
      <c r="Z166" s="67" t="s">
        <v>41</v>
      </c>
      <c r="AA166" s="65">
        <f t="shared" si="49"/>
        <v>17.400000000000002</v>
      </c>
      <c r="AB166" s="65"/>
      <c r="AC166" s="65" t="s">
        <v>93</v>
      </c>
      <c r="AD166" s="65" t="s">
        <v>40</v>
      </c>
    </row>
    <row r="167" spans="1:30" ht="21">
      <c r="A167" s="65">
        <v>118</v>
      </c>
      <c r="B167" s="65" t="s">
        <v>38</v>
      </c>
      <c r="C167" s="65">
        <v>1230</v>
      </c>
      <c r="D167" s="65" t="s">
        <v>58</v>
      </c>
      <c r="E167" s="65" t="s">
        <v>44</v>
      </c>
      <c r="F167" s="65" t="s">
        <v>101</v>
      </c>
      <c r="G167" s="66" t="s">
        <v>37</v>
      </c>
      <c r="H167" s="65">
        <f t="shared" si="54"/>
        <v>2432</v>
      </c>
      <c r="I167" s="65" t="s">
        <v>39</v>
      </c>
      <c r="J167" s="65">
        <f t="shared" si="45"/>
        <v>972800</v>
      </c>
      <c r="K167" s="65"/>
      <c r="L167" s="66"/>
      <c r="M167" s="66"/>
      <c r="N167" s="66" t="s">
        <v>40</v>
      </c>
      <c r="O167" s="67"/>
      <c r="P167" s="68"/>
      <c r="Q167" s="65">
        <f t="array" ref="Q167">INDEX([1]ราคาสิ่งปลูกสร้าง!$D$6:$CC$47,MATCH($L167,[1]ราคาสิ่งปลูกสร้าง!$B$6:$B$45,0),MATCH($O$4,[1]ราคาสิ่งปลูกสร้าง!$D$5:$CC$5,0))</f>
        <v>0</v>
      </c>
      <c r="R167" s="65">
        <f t="shared" si="46"/>
        <v>0</v>
      </c>
      <c r="S167" s="66"/>
      <c r="T167" s="65">
        <f t="array" ref="T167">INDEX([1]ค่าเสื่อมสิ่งปลูกสร้าง!$A$5:$D$105,MATCH($S167,[1]ค่าเสื่อมสิ่งปลูกสร้าง!$A$5:$A$105,0),MATCH($M167,[1]ค่าเสื่อมสิ่งปลูกสร้าง!$A$3:$D$3))</f>
        <v>0</v>
      </c>
      <c r="U167" s="65">
        <f t="shared" si="47"/>
        <v>0</v>
      </c>
      <c r="V167" s="65">
        <f t="shared" si="53"/>
        <v>972800</v>
      </c>
      <c r="W167" s="69">
        <f t="shared" si="48"/>
        <v>0</v>
      </c>
      <c r="X167" s="66"/>
      <c r="Y167" s="65">
        <f t="shared" si="55"/>
        <v>972800</v>
      </c>
      <c r="Z167" s="67" t="s">
        <v>41</v>
      </c>
      <c r="AA167" s="65">
        <f t="shared" si="49"/>
        <v>97.28</v>
      </c>
      <c r="AB167" s="65"/>
      <c r="AC167" s="65" t="s">
        <v>256</v>
      </c>
      <c r="AD167" s="65" t="s">
        <v>40</v>
      </c>
    </row>
    <row r="168" spans="1:30" ht="21">
      <c r="A168" s="65">
        <v>119</v>
      </c>
      <c r="B168" s="65" t="s">
        <v>38</v>
      </c>
      <c r="C168" s="65">
        <v>1231</v>
      </c>
      <c r="D168" s="65" t="s">
        <v>43</v>
      </c>
      <c r="E168" s="65" t="s">
        <v>44</v>
      </c>
      <c r="F168" s="65">
        <v>90.1</v>
      </c>
      <c r="G168" s="66" t="s">
        <v>37</v>
      </c>
      <c r="H168" s="65">
        <f t="shared" si="54"/>
        <v>890.1</v>
      </c>
      <c r="I168" s="65" t="s">
        <v>39</v>
      </c>
      <c r="J168" s="65">
        <f t="shared" si="45"/>
        <v>356040</v>
      </c>
      <c r="K168" s="65"/>
      <c r="L168" s="66"/>
      <c r="M168" s="66"/>
      <c r="N168" s="66" t="s">
        <v>40</v>
      </c>
      <c r="O168" s="67"/>
      <c r="P168" s="68"/>
      <c r="Q168" s="65">
        <f t="array" ref="Q168">INDEX([1]ราคาสิ่งปลูกสร้าง!$D$6:$CC$47,MATCH($L168,[1]ราคาสิ่งปลูกสร้าง!$B$6:$B$45,0),MATCH($O$4,[1]ราคาสิ่งปลูกสร้าง!$D$5:$CC$5,0))</f>
        <v>0</v>
      </c>
      <c r="R168" s="65">
        <f t="shared" si="46"/>
        <v>0</v>
      </c>
      <c r="S168" s="66"/>
      <c r="T168" s="65">
        <f t="array" ref="T168">INDEX([1]ค่าเสื่อมสิ่งปลูกสร้าง!$A$5:$D$105,MATCH($S168,[1]ค่าเสื่อมสิ่งปลูกสร้าง!$A$5:$A$105,0),MATCH($M168,[1]ค่าเสื่อมสิ่งปลูกสร้าง!$A$3:$D$3))</f>
        <v>0</v>
      </c>
      <c r="U168" s="65">
        <f t="shared" si="47"/>
        <v>0</v>
      </c>
      <c r="V168" s="65">
        <f t="shared" si="53"/>
        <v>356040</v>
      </c>
      <c r="W168" s="69">
        <f t="shared" si="48"/>
        <v>0</v>
      </c>
      <c r="X168" s="66"/>
      <c r="Y168" s="65">
        <f t="shared" si="55"/>
        <v>356040</v>
      </c>
      <c r="Z168" s="67" t="s">
        <v>41</v>
      </c>
      <c r="AA168" s="65">
        <f t="shared" si="49"/>
        <v>35.603999999999999</v>
      </c>
      <c r="AB168" s="65"/>
      <c r="AC168" s="65" t="s">
        <v>256</v>
      </c>
      <c r="AD168" s="65" t="s">
        <v>40</v>
      </c>
    </row>
    <row r="169" spans="1:30" ht="21">
      <c r="A169" s="65">
        <v>120</v>
      </c>
      <c r="B169" s="65" t="s">
        <v>38</v>
      </c>
      <c r="C169" s="65">
        <v>1236</v>
      </c>
      <c r="D169" s="65" t="s">
        <v>44</v>
      </c>
      <c r="E169" s="65" t="s">
        <v>43</v>
      </c>
      <c r="F169" s="65" t="s">
        <v>257</v>
      </c>
      <c r="G169" s="66" t="s">
        <v>37</v>
      </c>
      <c r="H169" s="65">
        <f t="shared" si="54"/>
        <v>275</v>
      </c>
      <c r="I169" s="65" t="s">
        <v>39</v>
      </c>
      <c r="J169" s="65">
        <f t="shared" si="45"/>
        <v>110000</v>
      </c>
      <c r="K169" s="65"/>
      <c r="L169" s="66"/>
      <c r="M169" s="66"/>
      <c r="N169" s="66" t="s">
        <v>40</v>
      </c>
      <c r="O169" s="67"/>
      <c r="P169" s="68"/>
      <c r="Q169" s="65">
        <f t="array" ref="Q169">INDEX([1]ราคาสิ่งปลูกสร้าง!$D$6:$CC$47,MATCH($L169,[1]ราคาสิ่งปลูกสร้าง!$B$6:$B$45,0),MATCH($O$4,[1]ราคาสิ่งปลูกสร้าง!$D$5:$CC$5,0))</f>
        <v>0</v>
      </c>
      <c r="R169" s="65">
        <f t="shared" si="46"/>
        <v>0</v>
      </c>
      <c r="S169" s="66"/>
      <c r="T169" s="65">
        <f t="array" ref="T169">INDEX([1]ค่าเสื่อมสิ่งปลูกสร้าง!$A$5:$D$105,MATCH($S169,[1]ค่าเสื่อมสิ่งปลูกสร้าง!$A$5:$A$105,0),MATCH($M169,[1]ค่าเสื่อมสิ่งปลูกสร้าง!$A$3:$D$3))</f>
        <v>0</v>
      </c>
      <c r="U169" s="65">
        <f t="shared" si="47"/>
        <v>0</v>
      </c>
      <c r="V169" s="65">
        <f t="shared" si="53"/>
        <v>110000</v>
      </c>
      <c r="W169" s="69">
        <f t="shared" si="48"/>
        <v>0</v>
      </c>
      <c r="X169" s="66"/>
      <c r="Y169" s="65">
        <f t="shared" si="55"/>
        <v>110000</v>
      </c>
      <c r="Z169" s="67" t="s">
        <v>41</v>
      </c>
      <c r="AA169" s="65">
        <f t="shared" si="49"/>
        <v>11</v>
      </c>
      <c r="AB169" s="65"/>
      <c r="AC169" s="65" t="s">
        <v>258</v>
      </c>
      <c r="AD169" s="65" t="s">
        <v>40</v>
      </c>
    </row>
    <row r="170" spans="1:30" ht="21">
      <c r="A170" s="65">
        <v>121</v>
      </c>
      <c r="B170" s="65" t="s">
        <v>38</v>
      </c>
      <c r="C170" s="65">
        <v>1259</v>
      </c>
      <c r="D170" s="65" t="s">
        <v>52</v>
      </c>
      <c r="E170" s="65" t="s">
        <v>37</v>
      </c>
      <c r="F170" s="65" t="s">
        <v>259</v>
      </c>
      <c r="G170" s="66" t="s">
        <v>37</v>
      </c>
      <c r="H170" s="65">
        <f t="shared" si="54"/>
        <v>1362</v>
      </c>
      <c r="I170" s="65" t="s">
        <v>39</v>
      </c>
      <c r="J170" s="65">
        <f t="shared" si="45"/>
        <v>544800</v>
      </c>
      <c r="K170" s="65"/>
      <c r="L170" s="66"/>
      <c r="M170" s="66"/>
      <c r="N170" s="66" t="s">
        <v>40</v>
      </c>
      <c r="O170" s="67"/>
      <c r="P170" s="68"/>
      <c r="Q170" s="65">
        <f t="array" ref="Q170">INDEX([1]ราคาสิ่งปลูกสร้าง!$D$6:$CC$47,MATCH($L170,[1]ราคาสิ่งปลูกสร้าง!$B$6:$B$45,0),MATCH($O$4,[1]ราคาสิ่งปลูกสร้าง!$D$5:$CC$5,0))</f>
        <v>0</v>
      </c>
      <c r="R170" s="65">
        <f t="shared" si="46"/>
        <v>0</v>
      </c>
      <c r="S170" s="66"/>
      <c r="T170" s="65">
        <f t="array" ref="T170">INDEX([1]ค่าเสื่อมสิ่งปลูกสร้าง!$A$5:$D$105,MATCH($S170,[1]ค่าเสื่อมสิ่งปลูกสร้าง!$A$5:$A$105,0),MATCH($M170,[1]ค่าเสื่อมสิ่งปลูกสร้าง!$A$3:$D$3))</f>
        <v>0</v>
      </c>
      <c r="U170" s="65">
        <f t="shared" si="47"/>
        <v>0</v>
      </c>
      <c r="V170" s="65">
        <f t="shared" si="53"/>
        <v>544800</v>
      </c>
      <c r="W170" s="69">
        <f t="shared" si="48"/>
        <v>0</v>
      </c>
      <c r="X170" s="66"/>
      <c r="Y170" s="65">
        <f t="shared" si="55"/>
        <v>544800</v>
      </c>
      <c r="Z170" s="67" t="s">
        <v>41</v>
      </c>
      <c r="AA170" s="65">
        <f t="shared" si="49"/>
        <v>54.480000000000004</v>
      </c>
      <c r="AB170" s="65"/>
      <c r="AC170" s="65" t="s">
        <v>254</v>
      </c>
      <c r="AD170" s="65" t="s">
        <v>40</v>
      </c>
    </row>
    <row r="171" spans="1:30" ht="21">
      <c r="A171" s="65">
        <v>122</v>
      </c>
      <c r="B171" s="65" t="s">
        <v>38</v>
      </c>
      <c r="C171" s="65">
        <v>1276</v>
      </c>
      <c r="D171" s="65" t="s">
        <v>52</v>
      </c>
      <c r="E171" s="65" t="s">
        <v>44</v>
      </c>
      <c r="F171" s="65" t="s">
        <v>84</v>
      </c>
      <c r="G171" s="66">
        <v>1</v>
      </c>
      <c r="H171" s="65">
        <f t="shared" si="54"/>
        <v>1286</v>
      </c>
      <c r="I171" s="65" t="s">
        <v>39</v>
      </c>
      <c r="J171" s="65">
        <f t="shared" si="45"/>
        <v>514400</v>
      </c>
      <c r="K171" s="65"/>
      <c r="L171" s="66"/>
      <c r="M171" s="66"/>
      <c r="N171" s="66" t="s">
        <v>40</v>
      </c>
      <c r="O171" s="67"/>
      <c r="P171" s="68"/>
      <c r="Q171" s="65">
        <f t="array" ref="Q171">INDEX([1]ราคาสิ่งปลูกสร้าง!$D$6:$CC$47,MATCH($L171,[1]ราคาสิ่งปลูกสร้าง!$B$6:$B$45,0),MATCH($O$4,[1]ราคาสิ่งปลูกสร้าง!$D$5:$CC$5,0))</f>
        <v>0</v>
      </c>
      <c r="R171" s="65">
        <f t="shared" si="46"/>
        <v>0</v>
      </c>
      <c r="S171" s="66"/>
      <c r="T171" s="65">
        <f t="array" ref="T171">INDEX([1]ค่าเสื่อมสิ่งปลูกสร้าง!$A$5:$D$105,MATCH($S171,[1]ค่าเสื่อมสิ่งปลูกสร้าง!$A$5:$A$105,0),MATCH($M171,[1]ค่าเสื่อมสิ่งปลูกสร้าง!$A$3:$D$3))</f>
        <v>0</v>
      </c>
      <c r="U171" s="65">
        <f t="shared" si="47"/>
        <v>0</v>
      </c>
      <c r="V171" s="65">
        <f t="shared" si="53"/>
        <v>514400</v>
      </c>
      <c r="W171" s="69">
        <f t="shared" si="48"/>
        <v>0</v>
      </c>
      <c r="X171" s="66"/>
      <c r="Y171" s="65">
        <f t="shared" si="55"/>
        <v>514400</v>
      </c>
      <c r="Z171" s="67" t="s">
        <v>41</v>
      </c>
      <c r="AA171" s="65">
        <f t="shared" si="49"/>
        <v>51.440000000000005</v>
      </c>
      <c r="AB171" s="65"/>
      <c r="AC171" s="65" t="s">
        <v>260</v>
      </c>
      <c r="AD171" s="65" t="s">
        <v>40</v>
      </c>
    </row>
    <row r="172" spans="1:30" ht="21">
      <c r="A172" s="65"/>
      <c r="B172" s="65" t="s">
        <v>38</v>
      </c>
      <c r="C172" s="65">
        <v>1276</v>
      </c>
      <c r="D172" s="65"/>
      <c r="E172" s="65"/>
      <c r="F172" s="65"/>
      <c r="G172" s="66">
        <v>2</v>
      </c>
      <c r="H172" s="65" t="s">
        <v>49</v>
      </c>
      <c r="I172" s="65" t="s">
        <v>39</v>
      </c>
      <c r="J172" s="65">
        <f t="shared" si="45"/>
        <v>10000</v>
      </c>
      <c r="K172" s="65">
        <v>1</v>
      </c>
      <c r="L172" s="66" t="s">
        <v>50</v>
      </c>
      <c r="M172" s="66" t="s">
        <v>130</v>
      </c>
      <c r="N172" s="66" t="s">
        <v>43</v>
      </c>
      <c r="O172" s="67">
        <v>100</v>
      </c>
      <c r="P172" s="68">
        <v>100</v>
      </c>
      <c r="Q172" s="65">
        <f t="array" ref="Q172">INDEX([1]ราคาสิ่งปลูกสร้าง!$D$6:$CC$47,MATCH($L172,[1]ราคาสิ่งปลูกสร้าง!$B$6:$B$45,0),MATCH($O$4,[1]ราคาสิ่งปลูกสร้าง!$D$5:$CC$5,0))</f>
        <v>6700</v>
      </c>
      <c r="R172" s="65">
        <f t="shared" si="46"/>
        <v>670000</v>
      </c>
      <c r="S172" s="66">
        <v>31</v>
      </c>
      <c r="T172" s="65">
        <f t="array" ref="T172">INDEX([1]ค่าเสื่อมสิ่งปลูกสร้าง!$A$5:$D$105,MATCH($S172,[1]ค่าเสื่อมสิ่งปลูกสร้าง!$A$5:$A$105,0),MATCH($M172,[1]ค่าเสื่อมสิ่งปลูกสร้าง!$A$3:$D$3))</f>
        <v>85</v>
      </c>
      <c r="U172" s="65">
        <f t="shared" si="47"/>
        <v>100500</v>
      </c>
      <c r="V172" s="65">
        <f t="shared" si="53"/>
        <v>110500</v>
      </c>
      <c r="W172" s="69">
        <f t="shared" si="48"/>
        <v>110500</v>
      </c>
      <c r="X172" s="66">
        <v>10000000</v>
      </c>
      <c r="Y172" s="69">
        <f>IFERROR(IF($W172-$X172&lt;0,0,$W172-$X172),"")</f>
        <v>0</v>
      </c>
      <c r="Z172" s="67"/>
      <c r="AA172" s="65">
        <f t="shared" si="49"/>
        <v>0</v>
      </c>
      <c r="AB172" s="65"/>
      <c r="AC172" s="65" t="s">
        <v>260</v>
      </c>
      <c r="AD172" s="65" t="s">
        <v>260</v>
      </c>
    </row>
    <row r="173" spans="1:30" ht="21">
      <c r="A173" s="65">
        <v>123</v>
      </c>
      <c r="B173" s="65" t="s">
        <v>38</v>
      </c>
      <c r="C173" s="65">
        <v>589</v>
      </c>
      <c r="D173" s="65">
        <v>5</v>
      </c>
      <c r="E173" s="65">
        <v>1</v>
      </c>
      <c r="F173" s="65">
        <v>40</v>
      </c>
      <c r="G173" s="66" t="s">
        <v>37</v>
      </c>
      <c r="H173" s="65">
        <f t="shared" ref="H173:H236" si="56">IFERROR($D173*400+$E173*100+$F173,"")</f>
        <v>2140</v>
      </c>
      <c r="I173" s="65" t="s">
        <v>136</v>
      </c>
      <c r="J173" s="65">
        <f t="shared" si="45"/>
        <v>214000</v>
      </c>
      <c r="K173" s="65"/>
      <c r="L173" s="66"/>
      <c r="M173" s="66"/>
      <c r="N173" s="66" t="s">
        <v>40</v>
      </c>
      <c r="O173" s="67"/>
      <c r="P173" s="68"/>
      <c r="Q173" s="65">
        <f t="array" ref="Q173">INDEX([1]ราคาสิ่งปลูกสร้าง!$D$6:$CC$47,MATCH($L173,[1]ราคาสิ่งปลูกสร้าง!$B$6:$B$45,0),MATCH($O$4,[1]ราคาสิ่งปลูกสร้าง!$D$5:$CC$5,0))</f>
        <v>0</v>
      </c>
      <c r="R173" s="65">
        <f t="shared" si="46"/>
        <v>0</v>
      </c>
      <c r="S173" s="66"/>
      <c r="T173" s="65">
        <f t="array" ref="T173">INDEX([1]ค่าเสื่อมสิ่งปลูกสร้าง!$A$5:$D$105,MATCH($S173,[1]ค่าเสื่อมสิ่งปลูกสร้าง!$A$5:$A$105,0),MATCH($M173,[1]ค่าเสื่อมสิ่งปลูกสร้าง!$A$3:$D$3))</f>
        <v>0</v>
      </c>
      <c r="U173" s="65">
        <f t="shared" si="47"/>
        <v>0</v>
      </c>
      <c r="V173" s="65">
        <f t="shared" si="53"/>
        <v>214000</v>
      </c>
      <c r="W173" s="69">
        <f t="shared" si="48"/>
        <v>0</v>
      </c>
      <c r="X173" s="66"/>
      <c r="Y173" s="65">
        <f>V173</f>
        <v>214000</v>
      </c>
      <c r="Z173" s="67" t="s">
        <v>41</v>
      </c>
      <c r="AA173" s="65">
        <f t="shared" si="49"/>
        <v>21.400000000000002</v>
      </c>
      <c r="AB173" s="65"/>
      <c r="AC173" s="65" t="s">
        <v>261</v>
      </c>
      <c r="AD173" s="65" t="s">
        <v>40</v>
      </c>
    </row>
    <row r="174" spans="1:30" ht="21">
      <c r="A174" s="65">
        <v>124</v>
      </c>
      <c r="B174" s="65" t="s">
        <v>38</v>
      </c>
      <c r="C174" s="65">
        <v>1298</v>
      </c>
      <c r="D174" s="65" t="s">
        <v>116</v>
      </c>
      <c r="E174" s="65" t="s">
        <v>43</v>
      </c>
      <c r="F174" s="65" t="s">
        <v>91</v>
      </c>
      <c r="G174" s="66" t="s">
        <v>37</v>
      </c>
      <c r="H174" s="65">
        <f t="shared" si="56"/>
        <v>12240</v>
      </c>
      <c r="I174" s="65" t="s">
        <v>136</v>
      </c>
      <c r="J174" s="65">
        <f t="shared" si="45"/>
        <v>1224000</v>
      </c>
      <c r="K174" s="65"/>
      <c r="L174" s="66"/>
      <c r="M174" s="66"/>
      <c r="N174" s="66" t="s">
        <v>40</v>
      </c>
      <c r="O174" s="67"/>
      <c r="P174" s="68"/>
      <c r="Q174" s="65">
        <f t="array" ref="Q174">INDEX([1]ราคาสิ่งปลูกสร้าง!$D$6:$CC$47,MATCH($L174,[1]ราคาสิ่งปลูกสร้าง!$B$6:$B$45,0),MATCH($O$4,[1]ราคาสิ่งปลูกสร้าง!$D$5:$CC$5,0))</f>
        <v>0</v>
      </c>
      <c r="R174" s="65">
        <f t="shared" si="46"/>
        <v>0</v>
      </c>
      <c r="S174" s="66"/>
      <c r="T174" s="65">
        <f t="array" ref="T174">INDEX([1]ค่าเสื่อมสิ่งปลูกสร้าง!$A$5:$D$105,MATCH($S174,[1]ค่าเสื่อมสิ่งปลูกสร้าง!$A$5:$A$105,0),MATCH($M174,[1]ค่าเสื่อมสิ่งปลูกสร้าง!$A$3:$D$3))</f>
        <v>0</v>
      </c>
      <c r="U174" s="65">
        <f t="shared" si="47"/>
        <v>0</v>
      </c>
      <c r="V174" s="65">
        <f t="shared" si="53"/>
        <v>1224000</v>
      </c>
      <c r="W174" s="69">
        <f t="shared" si="48"/>
        <v>0</v>
      </c>
      <c r="X174" s="66"/>
      <c r="Y174" s="65">
        <f>V174</f>
        <v>1224000</v>
      </c>
      <c r="Z174" s="67" t="s">
        <v>41</v>
      </c>
      <c r="AA174" s="65">
        <f t="shared" si="49"/>
        <v>122.4</v>
      </c>
      <c r="AB174" s="65"/>
      <c r="AC174" s="65" t="s">
        <v>224</v>
      </c>
      <c r="AD174" s="65" t="s">
        <v>225</v>
      </c>
    </row>
    <row r="175" spans="1:30" ht="21">
      <c r="A175" s="65">
        <v>125</v>
      </c>
      <c r="B175" s="65" t="s">
        <v>38</v>
      </c>
      <c r="C175" s="65">
        <v>1323</v>
      </c>
      <c r="D175" s="65" t="s">
        <v>43</v>
      </c>
      <c r="E175" s="65" t="s">
        <v>44</v>
      </c>
      <c r="F175" s="65" t="s">
        <v>262</v>
      </c>
      <c r="G175" s="66" t="s">
        <v>37</v>
      </c>
      <c r="H175" s="65">
        <f t="shared" si="56"/>
        <v>867</v>
      </c>
      <c r="I175" s="65" t="s">
        <v>136</v>
      </c>
      <c r="J175" s="65">
        <f t="shared" si="45"/>
        <v>86700</v>
      </c>
      <c r="K175" s="65"/>
      <c r="L175" s="66"/>
      <c r="M175" s="66"/>
      <c r="N175" s="66" t="s">
        <v>40</v>
      </c>
      <c r="O175" s="67"/>
      <c r="P175" s="68"/>
      <c r="Q175" s="65">
        <f t="array" ref="Q175">INDEX([1]ราคาสิ่งปลูกสร้าง!$D$6:$CC$47,MATCH($L175,[1]ราคาสิ่งปลูกสร้าง!$B$6:$B$45,0),MATCH($O$4,[1]ราคาสิ่งปลูกสร้าง!$D$5:$CC$5,0))</f>
        <v>0</v>
      </c>
      <c r="R175" s="65">
        <f t="shared" si="46"/>
        <v>0</v>
      </c>
      <c r="S175" s="66"/>
      <c r="T175" s="65">
        <f t="array" ref="T175">INDEX([1]ค่าเสื่อมสิ่งปลูกสร้าง!$A$5:$D$105,MATCH($S175,[1]ค่าเสื่อมสิ่งปลูกสร้าง!$A$5:$A$105,0),MATCH($M175,[1]ค่าเสื่อมสิ่งปลูกสร้าง!$A$3:$D$3))</f>
        <v>0</v>
      </c>
      <c r="U175" s="65">
        <f t="shared" si="47"/>
        <v>0</v>
      </c>
      <c r="V175" s="65">
        <f t="shared" si="53"/>
        <v>86700</v>
      </c>
      <c r="W175" s="69">
        <f t="shared" si="48"/>
        <v>0</v>
      </c>
      <c r="X175" s="66"/>
      <c r="Y175" s="65">
        <f>V175</f>
        <v>86700</v>
      </c>
      <c r="Z175" s="67" t="s">
        <v>41</v>
      </c>
      <c r="AA175" s="65">
        <f t="shared" si="49"/>
        <v>8.67</v>
      </c>
      <c r="AB175" s="65"/>
      <c r="AC175" s="65" t="s">
        <v>263</v>
      </c>
      <c r="AD175" s="65" t="s">
        <v>40</v>
      </c>
    </row>
    <row r="176" spans="1:30" ht="21">
      <c r="A176" s="65">
        <v>126</v>
      </c>
      <c r="B176" s="65" t="s">
        <v>38</v>
      </c>
      <c r="C176" s="65">
        <v>1327</v>
      </c>
      <c r="D176" s="65" t="s">
        <v>52</v>
      </c>
      <c r="E176" s="65" t="s">
        <v>44</v>
      </c>
      <c r="F176" s="65" t="s">
        <v>88</v>
      </c>
      <c r="G176" s="66">
        <v>1</v>
      </c>
      <c r="H176" s="65">
        <f t="shared" si="56"/>
        <v>1200</v>
      </c>
      <c r="I176" s="65" t="s">
        <v>136</v>
      </c>
      <c r="J176" s="65">
        <f t="shared" si="45"/>
        <v>120000</v>
      </c>
      <c r="K176" s="65"/>
      <c r="L176" s="66"/>
      <c r="M176" s="66"/>
      <c r="N176" s="66" t="s">
        <v>40</v>
      </c>
      <c r="O176" s="67"/>
      <c r="P176" s="68"/>
      <c r="Q176" s="65">
        <f t="array" ref="Q176">INDEX([1]ราคาสิ่งปลูกสร้าง!$D$6:$CC$47,MATCH($L176,[1]ราคาสิ่งปลูกสร้าง!$B$6:$B$45,0),MATCH($O$4,[1]ราคาสิ่งปลูกสร้าง!$D$5:$CC$5,0))</f>
        <v>0</v>
      </c>
      <c r="R176" s="65">
        <f t="shared" si="46"/>
        <v>0</v>
      </c>
      <c r="S176" s="66"/>
      <c r="T176" s="65">
        <f t="array" ref="T176">INDEX([1]ค่าเสื่อมสิ่งปลูกสร้าง!$A$5:$D$105,MATCH($S176,[1]ค่าเสื่อมสิ่งปลูกสร้าง!$A$5:$A$105,0),MATCH($M176,[1]ค่าเสื่อมสิ่งปลูกสร้าง!$A$3:$D$3))</f>
        <v>0</v>
      </c>
      <c r="U176" s="65">
        <f t="shared" si="47"/>
        <v>0</v>
      </c>
      <c r="V176" s="65">
        <f t="shared" si="53"/>
        <v>120000</v>
      </c>
      <c r="W176" s="69">
        <f t="shared" si="48"/>
        <v>0</v>
      </c>
      <c r="X176" s="66"/>
      <c r="Y176" s="65">
        <f>V176</f>
        <v>120000</v>
      </c>
      <c r="Z176" s="67" t="s">
        <v>41</v>
      </c>
      <c r="AA176" s="65">
        <f t="shared" si="49"/>
        <v>12</v>
      </c>
      <c r="AB176" s="65"/>
      <c r="AC176" s="65" t="s">
        <v>228</v>
      </c>
      <c r="AD176" s="65" t="s">
        <v>40</v>
      </c>
    </row>
    <row r="177" spans="1:30" ht="21">
      <c r="A177" s="65"/>
      <c r="B177" s="65" t="s">
        <v>38</v>
      </c>
      <c r="C177" s="65">
        <v>1327</v>
      </c>
      <c r="D177" s="65"/>
      <c r="E177" s="65"/>
      <c r="F177" s="65"/>
      <c r="G177" s="66">
        <v>2</v>
      </c>
      <c r="H177" s="65" t="s">
        <v>49</v>
      </c>
      <c r="I177" s="65" t="s">
        <v>136</v>
      </c>
      <c r="J177" s="65">
        <f t="shared" si="45"/>
        <v>2500</v>
      </c>
      <c r="K177" s="65">
        <v>1</v>
      </c>
      <c r="L177" s="66" t="s">
        <v>50</v>
      </c>
      <c r="M177" s="66" t="s">
        <v>51</v>
      </c>
      <c r="N177" s="66" t="s">
        <v>43</v>
      </c>
      <c r="O177" s="67">
        <v>100</v>
      </c>
      <c r="P177" s="68">
        <v>100</v>
      </c>
      <c r="Q177" s="65">
        <f t="array" ref="Q177">INDEX([1]ราคาสิ่งปลูกสร้าง!$D$6:$CC$47,MATCH($L177,[1]ราคาสิ่งปลูกสร้าง!$B$6:$B$45,0),MATCH($O$4,[1]ราคาสิ่งปลูกสร้าง!$D$5:$CC$5,0))</f>
        <v>6700</v>
      </c>
      <c r="R177" s="65">
        <f t="shared" si="46"/>
        <v>670000</v>
      </c>
      <c r="S177" s="66">
        <v>26</v>
      </c>
      <c r="T177" s="65">
        <f t="array" ref="T177">INDEX([1]ค่าเสื่อมสิ่งปลูกสร้าง!$A$5:$D$105,MATCH($S177,[1]ค่าเสื่อมสิ่งปลูกสร้าง!$A$5:$A$105,0),MATCH($M177,[1]ค่าเสื่อมสิ่งปลูกสร้าง!$A$3:$D$3))</f>
        <v>42</v>
      </c>
      <c r="U177" s="65">
        <f t="shared" si="47"/>
        <v>388600</v>
      </c>
      <c r="V177" s="65">
        <f t="shared" si="53"/>
        <v>391100</v>
      </c>
      <c r="W177" s="69">
        <f t="shared" si="48"/>
        <v>391100</v>
      </c>
      <c r="X177" s="66">
        <v>10000000</v>
      </c>
      <c r="Y177" s="69">
        <f>IFERROR(IF($W177-$X177&lt;0,0,$W177-$X177),"")</f>
        <v>0</v>
      </c>
      <c r="Z177" s="67"/>
      <c r="AA177" s="65">
        <f t="shared" si="49"/>
        <v>0</v>
      </c>
      <c r="AB177" s="65"/>
      <c r="AC177" s="65" t="s">
        <v>228</v>
      </c>
      <c r="AD177" s="65" t="s">
        <v>228</v>
      </c>
    </row>
    <row r="178" spans="1:30" ht="21">
      <c r="A178" s="65">
        <v>127</v>
      </c>
      <c r="B178" s="65" t="s">
        <v>38</v>
      </c>
      <c r="C178" s="65">
        <v>2145</v>
      </c>
      <c r="D178" s="65">
        <v>5</v>
      </c>
      <c r="E178" s="65">
        <v>1</v>
      </c>
      <c r="F178" s="65">
        <v>2</v>
      </c>
      <c r="G178" s="66">
        <v>1</v>
      </c>
      <c r="H178" s="65">
        <f t="shared" ref="H178:H241" si="57">IFERROR($D178*400+$E178*100+$F178,"")</f>
        <v>2102</v>
      </c>
      <c r="I178" s="65" t="s">
        <v>53</v>
      </c>
      <c r="J178" s="65">
        <f t="shared" si="45"/>
        <v>420400</v>
      </c>
      <c r="K178" s="65"/>
      <c r="L178" s="66"/>
      <c r="M178" s="66"/>
      <c r="N178" s="66" t="s">
        <v>40</v>
      </c>
      <c r="O178" s="67"/>
      <c r="P178" s="68"/>
      <c r="Q178" s="65">
        <f t="array" ref="Q178">INDEX([1]ราคาสิ่งปลูกสร้าง!$D$6:$CC$47,MATCH($L178,[1]ราคาสิ่งปลูกสร้าง!$B$6:$B$45,0),MATCH($O$4,[1]ราคาสิ่งปลูกสร้าง!$D$5:$CC$5,0))</f>
        <v>0</v>
      </c>
      <c r="R178" s="65">
        <f t="shared" si="46"/>
        <v>0</v>
      </c>
      <c r="S178" s="66"/>
      <c r="T178" s="65">
        <f t="array" ref="T178">INDEX([1]ค่าเสื่อมสิ่งปลูกสร้าง!$A$5:$D$105,MATCH($S178,[1]ค่าเสื่อมสิ่งปลูกสร้าง!$A$5:$A$105,0),MATCH($M178,[1]ค่าเสื่อมสิ่งปลูกสร้าง!$A$3:$D$3))</f>
        <v>0</v>
      </c>
      <c r="U178" s="65">
        <f t="shared" si="47"/>
        <v>0</v>
      </c>
      <c r="V178" s="65">
        <f t="shared" si="53"/>
        <v>420400</v>
      </c>
      <c r="W178" s="69">
        <f t="shared" si="48"/>
        <v>0</v>
      </c>
      <c r="X178" s="66"/>
      <c r="Y178" s="65">
        <f>V178</f>
        <v>420400</v>
      </c>
      <c r="Z178" s="67" t="s">
        <v>41</v>
      </c>
      <c r="AA178" s="65">
        <f t="shared" si="49"/>
        <v>42.04</v>
      </c>
      <c r="AB178" s="65"/>
      <c r="AC178" s="65" t="s">
        <v>264</v>
      </c>
      <c r="AD178" s="65" t="s">
        <v>40</v>
      </c>
    </row>
    <row r="179" spans="1:30" ht="21">
      <c r="A179" s="65"/>
      <c r="B179" s="65" t="s">
        <v>38</v>
      </c>
      <c r="C179" s="65">
        <v>2145</v>
      </c>
      <c r="D179" s="65"/>
      <c r="E179" s="65"/>
      <c r="F179" s="65"/>
      <c r="G179" s="66">
        <v>2</v>
      </c>
      <c r="H179" s="65" t="s">
        <v>49</v>
      </c>
      <c r="I179" s="65" t="s">
        <v>53</v>
      </c>
      <c r="J179" s="65">
        <f t="shared" si="45"/>
        <v>5000</v>
      </c>
      <c r="K179" s="65">
        <v>1</v>
      </c>
      <c r="L179" s="66" t="s">
        <v>50</v>
      </c>
      <c r="M179" s="66" t="s">
        <v>51</v>
      </c>
      <c r="N179" s="66" t="s">
        <v>43</v>
      </c>
      <c r="O179" s="67">
        <v>100</v>
      </c>
      <c r="P179" s="68">
        <v>100</v>
      </c>
      <c r="Q179" s="65">
        <f t="array" ref="Q179">INDEX([1]ราคาสิ่งปลูกสร้าง!$D$6:$CC$47,MATCH($L179,[1]ราคาสิ่งปลูกสร้าง!$B$6:$B$45,0),MATCH($O$4,[1]ราคาสิ่งปลูกสร้าง!$D$5:$CC$5,0))</f>
        <v>6700</v>
      </c>
      <c r="R179" s="65">
        <f t="shared" si="46"/>
        <v>670000</v>
      </c>
      <c r="S179" s="66">
        <v>16</v>
      </c>
      <c r="T179" s="65">
        <f t="array" ref="T179">INDEX([1]ค่าเสื่อมสิ่งปลูกสร้าง!$A$5:$D$105,MATCH($S179,[1]ค่าเสื่อมสิ่งปลูกสร้าง!$A$5:$A$105,0),MATCH($M179,[1]ค่าเสื่อมสิ่งปลูกสร้าง!$A$3:$D$3))</f>
        <v>22</v>
      </c>
      <c r="U179" s="65">
        <f t="shared" si="47"/>
        <v>522600</v>
      </c>
      <c r="V179" s="65">
        <f t="shared" si="53"/>
        <v>527600</v>
      </c>
      <c r="W179" s="69">
        <f t="shared" si="48"/>
        <v>527600</v>
      </c>
      <c r="X179" s="66">
        <v>10000000</v>
      </c>
      <c r="Y179" s="69">
        <f>IFERROR(IF($W179-$X179&lt;0,0,$W179-$X179),"")</f>
        <v>0</v>
      </c>
      <c r="Z179" s="67"/>
      <c r="AA179" s="65">
        <f t="shared" si="49"/>
        <v>0</v>
      </c>
      <c r="AB179" s="65"/>
      <c r="AC179" s="65" t="s">
        <v>264</v>
      </c>
      <c r="AD179" s="65" t="s">
        <v>264</v>
      </c>
    </row>
    <row r="180" spans="1:30" ht="21">
      <c r="A180" s="65">
        <v>128</v>
      </c>
      <c r="B180" s="65" t="s">
        <v>38</v>
      </c>
      <c r="C180" s="65">
        <v>1343</v>
      </c>
      <c r="D180" s="65">
        <v>7</v>
      </c>
      <c r="E180" s="65" t="s">
        <v>44</v>
      </c>
      <c r="F180" s="65">
        <v>0</v>
      </c>
      <c r="G180" s="66" t="s">
        <v>37</v>
      </c>
      <c r="H180" s="65">
        <f t="shared" ref="H180:H243" si="58">IFERROR($D180*400+$E180*100+$F180,"")</f>
        <v>2800</v>
      </c>
      <c r="I180" s="65" t="s">
        <v>53</v>
      </c>
      <c r="J180" s="65">
        <f t="shared" si="45"/>
        <v>560000</v>
      </c>
      <c r="K180" s="65"/>
      <c r="L180" s="66"/>
      <c r="M180" s="66"/>
      <c r="N180" s="66" t="s">
        <v>40</v>
      </c>
      <c r="O180" s="67"/>
      <c r="P180" s="68"/>
      <c r="Q180" s="65">
        <f t="array" ref="Q180">INDEX([1]ราคาสิ่งปลูกสร้าง!$D$6:$CC$47,MATCH($L180,[1]ราคาสิ่งปลูกสร้าง!$B$6:$B$45,0),MATCH($O$4,[1]ราคาสิ่งปลูกสร้าง!$D$5:$CC$5,0))</f>
        <v>0</v>
      </c>
      <c r="R180" s="65">
        <f t="shared" si="46"/>
        <v>0</v>
      </c>
      <c r="S180" s="66"/>
      <c r="T180" s="65">
        <f t="array" ref="T180">INDEX([1]ค่าเสื่อมสิ่งปลูกสร้าง!$A$5:$D$105,MATCH($S180,[1]ค่าเสื่อมสิ่งปลูกสร้าง!$A$5:$A$105,0),MATCH($M180,[1]ค่าเสื่อมสิ่งปลูกสร้าง!$A$3:$D$3))</f>
        <v>0</v>
      </c>
      <c r="U180" s="65">
        <f t="shared" si="47"/>
        <v>0</v>
      </c>
      <c r="V180" s="65">
        <f t="shared" si="53"/>
        <v>560000</v>
      </c>
      <c r="W180" s="69">
        <f t="shared" si="48"/>
        <v>0</v>
      </c>
      <c r="X180" s="66"/>
      <c r="Y180" s="65">
        <f>V180</f>
        <v>560000</v>
      </c>
      <c r="Z180" s="67" t="s">
        <v>41</v>
      </c>
      <c r="AA180" s="65">
        <f t="shared" si="49"/>
        <v>56</v>
      </c>
      <c r="AB180" s="65"/>
      <c r="AC180" s="65" t="s">
        <v>265</v>
      </c>
      <c r="AD180" s="65" t="s">
        <v>40</v>
      </c>
    </row>
    <row r="181" spans="1:30" ht="21">
      <c r="A181" s="65">
        <v>129</v>
      </c>
      <c r="B181" s="65" t="s">
        <v>38</v>
      </c>
      <c r="C181" s="65">
        <v>1351</v>
      </c>
      <c r="D181" s="65" t="s">
        <v>44</v>
      </c>
      <c r="E181" s="65" t="s">
        <v>52</v>
      </c>
      <c r="F181" s="65" t="s">
        <v>266</v>
      </c>
      <c r="G181" s="66">
        <v>1</v>
      </c>
      <c r="H181" s="65" t="s">
        <v>267</v>
      </c>
      <c r="I181" s="65" t="s">
        <v>39</v>
      </c>
      <c r="J181" s="65">
        <f t="shared" si="45"/>
        <v>105600</v>
      </c>
      <c r="K181" s="65"/>
      <c r="L181" s="66"/>
      <c r="M181" s="66"/>
      <c r="N181" s="66" t="s">
        <v>40</v>
      </c>
      <c r="O181" s="67"/>
      <c r="P181" s="68"/>
      <c r="Q181" s="65">
        <f t="array" ref="Q181">INDEX([1]ราคาสิ่งปลูกสร้าง!$D$6:$CC$47,MATCH($L181,[1]ราคาสิ่งปลูกสร้าง!$B$6:$B$45,0),MATCH($O$4,[1]ราคาสิ่งปลูกสร้าง!$D$5:$CC$5,0))</f>
        <v>0</v>
      </c>
      <c r="R181" s="65">
        <f t="shared" si="46"/>
        <v>0</v>
      </c>
      <c r="S181" s="66"/>
      <c r="T181" s="65">
        <f t="array" ref="T181">INDEX([1]ค่าเสื่อมสิ่งปลูกสร้าง!$A$5:$D$105,MATCH($S181,[1]ค่าเสื่อมสิ่งปลูกสร้าง!$A$5:$A$105,0),MATCH($M181,[1]ค่าเสื่อมสิ่งปลูกสร้าง!$A$3:$D$3))</f>
        <v>0</v>
      </c>
      <c r="U181" s="65">
        <f t="shared" si="47"/>
        <v>0</v>
      </c>
      <c r="V181" s="65">
        <f t="shared" si="53"/>
        <v>105600</v>
      </c>
      <c r="W181" s="69">
        <f t="shared" si="48"/>
        <v>0</v>
      </c>
      <c r="X181" s="66"/>
      <c r="Y181" s="65">
        <f>V181</f>
        <v>105600</v>
      </c>
      <c r="Z181" s="67" t="s">
        <v>41</v>
      </c>
      <c r="AA181" s="65">
        <f t="shared" si="49"/>
        <v>10.56</v>
      </c>
      <c r="AB181" s="65"/>
      <c r="AC181" s="65" t="s">
        <v>268</v>
      </c>
      <c r="AD181" s="65" t="s">
        <v>40</v>
      </c>
    </row>
    <row r="182" spans="1:30" ht="21">
      <c r="A182" s="65"/>
      <c r="B182" s="65" t="s">
        <v>38</v>
      </c>
      <c r="C182" s="65" t="s">
        <v>269</v>
      </c>
      <c r="D182" s="65"/>
      <c r="E182" s="65"/>
      <c r="F182" s="65"/>
      <c r="G182" s="66">
        <v>2</v>
      </c>
      <c r="H182" s="65" t="s">
        <v>270</v>
      </c>
      <c r="I182" s="65" t="s">
        <v>39</v>
      </c>
      <c r="J182" s="65">
        <f t="shared" si="45"/>
        <v>48000</v>
      </c>
      <c r="K182" s="65">
        <v>1</v>
      </c>
      <c r="L182" s="66" t="s">
        <v>271</v>
      </c>
      <c r="M182" s="66" t="s">
        <v>51</v>
      </c>
      <c r="N182" s="66">
        <v>3</v>
      </c>
      <c r="O182" s="67">
        <v>480</v>
      </c>
      <c r="P182" s="68">
        <f>96*100/480</f>
        <v>20</v>
      </c>
      <c r="Q182" s="65">
        <f t="array" ref="Q182">INDEX([1]ราคาสิ่งปลูกสร้าง!$D$6:$CC$47,MATCH($L182,[1]ราคาสิ่งปลูกสร้าง!$B$6:$B$45,0),MATCH($O$4,[1]ราคาสิ่งปลูกสร้าง!$D$5:$CC$5,0))</f>
        <v>7650</v>
      </c>
      <c r="R182" s="65">
        <f t="shared" si="46"/>
        <v>3672000</v>
      </c>
      <c r="S182" s="66">
        <v>16</v>
      </c>
      <c r="T182" s="65">
        <f t="array" ref="T182">INDEX([1]ค่าเสื่อมสิ่งปลูกสร้าง!$A$5:$D$105,MATCH($S182,[1]ค่าเสื่อมสิ่งปลูกสร้าง!$A$5:$A$105,0),MATCH($M182,[1]ค่าเสื่อมสิ่งปลูกสร้าง!$A$3:$D$3))</f>
        <v>22</v>
      </c>
      <c r="U182" s="65">
        <f t="shared" si="47"/>
        <v>2864160</v>
      </c>
      <c r="V182" s="65">
        <f t="shared" si="53"/>
        <v>2912160</v>
      </c>
      <c r="W182" s="69">
        <f t="shared" si="48"/>
        <v>582432</v>
      </c>
      <c r="X182" s="66"/>
      <c r="Y182" s="69">
        <f>IFERROR(IF($W182-$X182&lt;0,0,$W182-$X182),"")</f>
        <v>582432</v>
      </c>
      <c r="Z182" s="67" t="s">
        <v>111</v>
      </c>
      <c r="AA182" s="65">
        <f t="shared" si="49"/>
        <v>1747.296</v>
      </c>
      <c r="AB182" s="65"/>
      <c r="AC182" s="65" t="s">
        <v>268</v>
      </c>
      <c r="AD182" s="65" t="s">
        <v>268</v>
      </c>
    </row>
    <row r="183" spans="1:30" ht="21">
      <c r="A183" s="65">
        <v>130</v>
      </c>
      <c r="B183" s="65" t="s">
        <v>38</v>
      </c>
      <c r="C183" s="65">
        <v>1356</v>
      </c>
      <c r="D183" s="65" t="s">
        <v>94</v>
      </c>
      <c r="E183" s="65" t="s">
        <v>52</v>
      </c>
      <c r="F183" s="65" t="s">
        <v>272</v>
      </c>
      <c r="G183" s="66" t="s">
        <v>37</v>
      </c>
      <c r="H183" s="65">
        <f t="shared" ref="H183:H246" si="59">IFERROR($D183*400+$E183*100+$F183,"")</f>
        <v>7565</v>
      </c>
      <c r="I183" s="65" t="s">
        <v>53</v>
      </c>
      <c r="J183" s="65">
        <f t="shared" si="45"/>
        <v>1513000</v>
      </c>
      <c r="K183" s="65"/>
      <c r="L183" s="66"/>
      <c r="M183" s="66"/>
      <c r="N183" s="66" t="s">
        <v>40</v>
      </c>
      <c r="O183" s="67"/>
      <c r="P183" s="68"/>
      <c r="Q183" s="65">
        <f t="array" ref="Q183">INDEX([1]ราคาสิ่งปลูกสร้าง!$D$6:$CC$47,MATCH($L183,[1]ราคาสิ่งปลูกสร้าง!$B$6:$B$45,0),MATCH($O$4,[1]ราคาสิ่งปลูกสร้าง!$D$5:$CC$5,0))</f>
        <v>0</v>
      </c>
      <c r="R183" s="65">
        <f t="shared" si="46"/>
        <v>0</v>
      </c>
      <c r="S183" s="66"/>
      <c r="T183" s="65">
        <f t="array" ref="T183">INDEX([1]ค่าเสื่อมสิ่งปลูกสร้าง!$A$5:$D$105,MATCH($S183,[1]ค่าเสื่อมสิ่งปลูกสร้าง!$A$5:$A$105,0),MATCH($M183,[1]ค่าเสื่อมสิ่งปลูกสร้าง!$A$3:$D$3))</f>
        <v>0</v>
      </c>
      <c r="U183" s="65">
        <f t="shared" si="47"/>
        <v>0</v>
      </c>
      <c r="V183" s="65">
        <f t="shared" si="53"/>
        <v>1513000</v>
      </c>
      <c r="W183" s="69">
        <f t="shared" si="48"/>
        <v>0</v>
      </c>
      <c r="X183" s="66"/>
      <c r="Y183" s="65">
        <f>V183</f>
        <v>1513000</v>
      </c>
      <c r="Z183" s="67" t="s">
        <v>41</v>
      </c>
      <c r="AA183" s="65">
        <f t="shared" si="49"/>
        <v>151.30000000000001</v>
      </c>
      <c r="AB183" s="65"/>
      <c r="AC183" s="65" t="s">
        <v>273</v>
      </c>
      <c r="AD183" s="65" t="s">
        <v>40</v>
      </c>
    </row>
    <row r="184" spans="1:30" ht="21">
      <c r="A184" s="65">
        <v>131</v>
      </c>
      <c r="B184" s="65" t="s">
        <v>38</v>
      </c>
      <c r="C184" s="65">
        <v>1357</v>
      </c>
      <c r="D184" s="65" t="s">
        <v>72</v>
      </c>
      <c r="E184" s="65" t="s">
        <v>37</v>
      </c>
      <c r="F184" s="65" t="s">
        <v>274</v>
      </c>
      <c r="G184" s="66" t="s">
        <v>37</v>
      </c>
      <c r="H184" s="65">
        <f t="shared" si="59"/>
        <v>4998</v>
      </c>
      <c r="I184" s="65" t="s">
        <v>53</v>
      </c>
      <c r="J184" s="65">
        <f t="shared" si="45"/>
        <v>999600</v>
      </c>
      <c r="K184" s="65"/>
      <c r="L184" s="66"/>
      <c r="M184" s="66"/>
      <c r="N184" s="66" t="s">
        <v>40</v>
      </c>
      <c r="O184" s="67"/>
      <c r="P184" s="68"/>
      <c r="Q184" s="65">
        <f t="array" ref="Q184">INDEX([1]ราคาสิ่งปลูกสร้าง!$D$6:$CC$47,MATCH($L184,[1]ราคาสิ่งปลูกสร้าง!$B$6:$B$45,0),MATCH($O$4,[1]ราคาสิ่งปลูกสร้าง!$D$5:$CC$5,0))</f>
        <v>0</v>
      </c>
      <c r="R184" s="65">
        <f t="shared" si="46"/>
        <v>0</v>
      </c>
      <c r="S184" s="66"/>
      <c r="T184" s="65">
        <f t="array" ref="T184">INDEX([1]ค่าเสื่อมสิ่งปลูกสร้าง!$A$5:$D$105,MATCH($S184,[1]ค่าเสื่อมสิ่งปลูกสร้าง!$A$5:$A$105,0),MATCH($M184,[1]ค่าเสื่อมสิ่งปลูกสร้าง!$A$3:$D$3))</f>
        <v>0</v>
      </c>
      <c r="U184" s="65">
        <f t="shared" si="47"/>
        <v>0</v>
      </c>
      <c r="V184" s="65">
        <f t="shared" si="53"/>
        <v>999600</v>
      </c>
      <c r="W184" s="69">
        <f t="shared" si="48"/>
        <v>0</v>
      </c>
      <c r="X184" s="66"/>
      <c r="Y184" s="65">
        <f>V184</f>
        <v>999600</v>
      </c>
      <c r="Z184" s="67" t="s">
        <v>41</v>
      </c>
      <c r="AA184" s="65">
        <f t="shared" si="49"/>
        <v>99.960000000000008</v>
      </c>
      <c r="AB184" s="65"/>
      <c r="AC184" s="65" t="s">
        <v>273</v>
      </c>
      <c r="AD184" s="65" t="s">
        <v>40</v>
      </c>
    </row>
    <row r="185" spans="1:30" ht="21">
      <c r="A185" s="65">
        <v>132</v>
      </c>
      <c r="B185" s="65" t="s">
        <v>38</v>
      </c>
      <c r="C185" s="65">
        <v>1358</v>
      </c>
      <c r="D185" s="65" t="s">
        <v>94</v>
      </c>
      <c r="E185" s="65" t="s">
        <v>43</v>
      </c>
      <c r="F185" s="65" t="s">
        <v>275</v>
      </c>
      <c r="G185" s="66" t="s">
        <v>37</v>
      </c>
      <c r="H185" s="65">
        <f t="shared" si="59"/>
        <v>7438</v>
      </c>
      <c r="I185" s="65" t="s">
        <v>53</v>
      </c>
      <c r="J185" s="65">
        <f t="shared" si="45"/>
        <v>1487600</v>
      </c>
      <c r="K185" s="65"/>
      <c r="L185" s="66"/>
      <c r="M185" s="66"/>
      <c r="N185" s="66" t="s">
        <v>40</v>
      </c>
      <c r="O185" s="67"/>
      <c r="P185" s="68"/>
      <c r="Q185" s="65">
        <f t="array" ref="Q185">INDEX([1]ราคาสิ่งปลูกสร้าง!$D$6:$CC$47,MATCH($L185,[1]ราคาสิ่งปลูกสร้าง!$B$6:$B$45,0),MATCH($O$4,[1]ราคาสิ่งปลูกสร้าง!$D$5:$CC$5,0))</f>
        <v>0</v>
      </c>
      <c r="R185" s="65">
        <f t="shared" si="46"/>
        <v>0</v>
      </c>
      <c r="S185" s="66"/>
      <c r="T185" s="65">
        <f t="array" ref="T185">INDEX([1]ค่าเสื่อมสิ่งปลูกสร้าง!$A$5:$D$105,MATCH($S185,[1]ค่าเสื่อมสิ่งปลูกสร้าง!$A$5:$A$105,0),MATCH($M185,[1]ค่าเสื่อมสิ่งปลูกสร้าง!$A$3:$D$3))</f>
        <v>0</v>
      </c>
      <c r="U185" s="65">
        <f t="shared" si="47"/>
        <v>0</v>
      </c>
      <c r="V185" s="65">
        <f t="shared" si="53"/>
        <v>1487600</v>
      </c>
      <c r="W185" s="69">
        <f t="shared" si="48"/>
        <v>0</v>
      </c>
      <c r="X185" s="66"/>
      <c r="Y185" s="65">
        <f t="shared" ref="Y185:Y196" si="60">V185</f>
        <v>1487600</v>
      </c>
      <c r="Z185" s="67" t="s">
        <v>41</v>
      </c>
      <c r="AA185" s="65">
        <f t="shared" si="49"/>
        <v>148.76000000000002</v>
      </c>
      <c r="AB185" s="65"/>
      <c r="AC185" s="65" t="s">
        <v>273</v>
      </c>
      <c r="AD185" s="65" t="s">
        <v>40</v>
      </c>
    </row>
    <row r="186" spans="1:30" ht="21">
      <c r="A186" s="65">
        <v>133</v>
      </c>
      <c r="B186" s="65" t="s">
        <v>38</v>
      </c>
      <c r="C186" s="65">
        <v>1359</v>
      </c>
      <c r="D186" s="65" t="s">
        <v>64</v>
      </c>
      <c r="E186" s="65" t="s">
        <v>43</v>
      </c>
      <c r="F186" s="65" t="s">
        <v>276</v>
      </c>
      <c r="G186" s="66" t="s">
        <v>37</v>
      </c>
      <c r="H186" s="65">
        <f t="shared" si="59"/>
        <v>3412</v>
      </c>
      <c r="I186" s="65" t="s">
        <v>53</v>
      </c>
      <c r="J186" s="65">
        <f t="shared" si="45"/>
        <v>682400</v>
      </c>
      <c r="K186" s="65"/>
      <c r="L186" s="66"/>
      <c r="M186" s="66"/>
      <c r="N186" s="66" t="s">
        <v>40</v>
      </c>
      <c r="O186" s="67"/>
      <c r="P186" s="68"/>
      <c r="Q186" s="65">
        <f t="array" ref="Q186">INDEX([1]ราคาสิ่งปลูกสร้าง!$D$6:$CC$47,MATCH($L186,[1]ราคาสิ่งปลูกสร้าง!$B$6:$B$45,0),MATCH($O$4,[1]ราคาสิ่งปลูกสร้าง!$D$5:$CC$5,0))</f>
        <v>0</v>
      </c>
      <c r="R186" s="65">
        <f t="shared" si="46"/>
        <v>0</v>
      </c>
      <c r="S186" s="66"/>
      <c r="T186" s="65">
        <f t="array" ref="T186">INDEX([1]ค่าเสื่อมสิ่งปลูกสร้าง!$A$5:$D$105,MATCH($S186,[1]ค่าเสื่อมสิ่งปลูกสร้าง!$A$5:$A$105,0),MATCH($M186,[1]ค่าเสื่อมสิ่งปลูกสร้าง!$A$3:$D$3))</f>
        <v>0</v>
      </c>
      <c r="U186" s="65">
        <f t="shared" si="47"/>
        <v>0</v>
      </c>
      <c r="V186" s="65">
        <f t="shared" si="53"/>
        <v>682400</v>
      </c>
      <c r="W186" s="69">
        <f t="shared" si="48"/>
        <v>0</v>
      </c>
      <c r="X186" s="66"/>
      <c r="Y186" s="65">
        <f t="shared" si="60"/>
        <v>682400</v>
      </c>
      <c r="Z186" s="67" t="s">
        <v>41</v>
      </c>
      <c r="AA186" s="65">
        <f t="shared" si="49"/>
        <v>68.240000000000009</v>
      </c>
      <c r="AB186" s="65"/>
      <c r="AC186" s="65" t="s">
        <v>273</v>
      </c>
      <c r="AD186" s="65" t="s">
        <v>40</v>
      </c>
    </row>
    <row r="187" spans="1:30" ht="21">
      <c r="A187" s="65">
        <v>134</v>
      </c>
      <c r="B187" s="65" t="s">
        <v>38</v>
      </c>
      <c r="C187" s="65">
        <v>1453</v>
      </c>
      <c r="D187" s="65" t="s">
        <v>57</v>
      </c>
      <c r="E187" s="65" t="s">
        <v>37</v>
      </c>
      <c r="F187" s="65" t="s">
        <v>62</v>
      </c>
      <c r="G187" s="66" t="s">
        <v>37</v>
      </c>
      <c r="H187" s="65">
        <f t="shared" si="59"/>
        <v>2108</v>
      </c>
      <c r="I187" s="65" t="s">
        <v>136</v>
      </c>
      <c r="J187" s="65">
        <f t="shared" si="45"/>
        <v>210800</v>
      </c>
      <c r="K187" s="65"/>
      <c r="L187" s="66"/>
      <c r="M187" s="66"/>
      <c r="N187" s="66" t="s">
        <v>40</v>
      </c>
      <c r="O187" s="67"/>
      <c r="P187" s="68"/>
      <c r="Q187" s="65">
        <f t="array" ref="Q187">INDEX([1]ราคาสิ่งปลูกสร้าง!$D$6:$CC$47,MATCH($L187,[1]ราคาสิ่งปลูกสร้าง!$B$6:$B$45,0),MATCH($O$4,[1]ราคาสิ่งปลูกสร้าง!$D$5:$CC$5,0))</f>
        <v>0</v>
      </c>
      <c r="R187" s="65">
        <f t="shared" si="46"/>
        <v>0</v>
      </c>
      <c r="S187" s="66"/>
      <c r="T187" s="65">
        <f t="array" ref="T187">INDEX([1]ค่าเสื่อมสิ่งปลูกสร้าง!$A$5:$D$105,MATCH($S187,[1]ค่าเสื่อมสิ่งปลูกสร้าง!$A$5:$A$105,0),MATCH($M187,[1]ค่าเสื่อมสิ่งปลูกสร้าง!$A$3:$D$3))</f>
        <v>0</v>
      </c>
      <c r="U187" s="65">
        <f t="shared" si="47"/>
        <v>0</v>
      </c>
      <c r="V187" s="65">
        <f t="shared" si="53"/>
        <v>210800</v>
      </c>
      <c r="W187" s="69">
        <f t="shared" si="48"/>
        <v>0</v>
      </c>
      <c r="X187" s="66"/>
      <c r="Y187" s="65">
        <f t="shared" si="60"/>
        <v>210800</v>
      </c>
      <c r="Z187" s="67" t="s">
        <v>111</v>
      </c>
      <c r="AA187" s="65">
        <f t="shared" si="49"/>
        <v>632.4</v>
      </c>
      <c r="AB187" s="65"/>
      <c r="AC187" s="65" t="s">
        <v>137</v>
      </c>
      <c r="AD187" s="65" t="s">
        <v>40</v>
      </c>
    </row>
    <row r="188" spans="1:30" ht="21">
      <c r="A188" s="65">
        <v>135</v>
      </c>
      <c r="B188" s="65" t="s">
        <v>38</v>
      </c>
      <c r="C188" s="65">
        <v>1454</v>
      </c>
      <c r="D188" s="65" t="s">
        <v>55</v>
      </c>
      <c r="E188" s="65" t="s">
        <v>44</v>
      </c>
      <c r="F188" s="65" t="s">
        <v>223</v>
      </c>
      <c r="G188" s="66" t="s">
        <v>37</v>
      </c>
      <c r="H188" s="65">
        <f t="shared" si="59"/>
        <v>1650</v>
      </c>
      <c r="I188" s="65" t="s">
        <v>136</v>
      </c>
      <c r="J188" s="65">
        <f t="shared" si="45"/>
        <v>165000</v>
      </c>
      <c r="K188" s="65"/>
      <c r="L188" s="66"/>
      <c r="M188" s="66"/>
      <c r="N188" s="66" t="s">
        <v>40</v>
      </c>
      <c r="O188" s="67"/>
      <c r="P188" s="68"/>
      <c r="Q188" s="65">
        <f t="array" ref="Q188">INDEX([1]ราคาสิ่งปลูกสร้าง!$D$6:$CC$47,MATCH($L188,[1]ราคาสิ่งปลูกสร้าง!$B$6:$B$45,0),MATCH($O$4,[1]ราคาสิ่งปลูกสร้าง!$D$5:$CC$5,0))</f>
        <v>0</v>
      </c>
      <c r="R188" s="65">
        <f t="shared" si="46"/>
        <v>0</v>
      </c>
      <c r="S188" s="66"/>
      <c r="T188" s="65">
        <f t="array" ref="T188">INDEX([1]ค่าเสื่อมสิ่งปลูกสร้าง!$A$5:$D$105,MATCH($S188,[1]ค่าเสื่อมสิ่งปลูกสร้าง!$A$5:$A$105,0),MATCH($M188,[1]ค่าเสื่อมสิ่งปลูกสร้าง!$A$3:$D$3))</f>
        <v>0</v>
      </c>
      <c r="U188" s="65">
        <f t="shared" si="47"/>
        <v>0</v>
      </c>
      <c r="V188" s="65">
        <f t="shared" si="53"/>
        <v>165000</v>
      </c>
      <c r="W188" s="69">
        <f t="shared" si="48"/>
        <v>0</v>
      </c>
      <c r="X188" s="66"/>
      <c r="Y188" s="65">
        <f t="shared" si="60"/>
        <v>165000</v>
      </c>
      <c r="Z188" s="67" t="s">
        <v>111</v>
      </c>
      <c r="AA188" s="65">
        <f t="shared" si="49"/>
        <v>495</v>
      </c>
      <c r="AB188" s="65"/>
      <c r="AC188" s="65" t="s">
        <v>137</v>
      </c>
      <c r="AD188" s="65" t="s">
        <v>40</v>
      </c>
    </row>
    <row r="189" spans="1:30" ht="21">
      <c r="A189" s="65">
        <v>136</v>
      </c>
      <c r="B189" s="65" t="s">
        <v>38</v>
      </c>
      <c r="C189" s="65">
        <v>1469</v>
      </c>
      <c r="D189" s="65" t="s">
        <v>66</v>
      </c>
      <c r="E189" s="65" t="s">
        <v>44</v>
      </c>
      <c r="F189" s="65" t="s">
        <v>88</v>
      </c>
      <c r="G189" s="66" t="s">
        <v>37</v>
      </c>
      <c r="H189" s="65">
        <f t="shared" si="59"/>
        <v>3600</v>
      </c>
      <c r="I189" s="65" t="s">
        <v>53</v>
      </c>
      <c r="J189" s="65">
        <f t="shared" si="45"/>
        <v>720000</v>
      </c>
      <c r="K189" s="65"/>
      <c r="L189" s="66"/>
      <c r="M189" s="66"/>
      <c r="N189" s="66" t="s">
        <v>40</v>
      </c>
      <c r="O189" s="67"/>
      <c r="P189" s="68"/>
      <c r="Q189" s="65">
        <f t="array" ref="Q189">INDEX([1]ราคาสิ่งปลูกสร้าง!$D$6:$CC$47,MATCH($L189,[1]ราคาสิ่งปลูกสร้าง!$B$6:$B$45,0),MATCH($O$4,[1]ราคาสิ่งปลูกสร้าง!$D$5:$CC$5,0))</f>
        <v>0</v>
      </c>
      <c r="R189" s="65">
        <f t="shared" si="46"/>
        <v>0</v>
      </c>
      <c r="S189" s="66"/>
      <c r="T189" s="65">
        <f t="array" ref="T189">INDEX([1]ค่าเสื่อมสิ่งปลูกสร้าง!$A$5:$D$105,MATCH($S189,[1]ค่าเสื่อมสิ่งปลูกสร้าง!$A$5:$A$105,0),MATCH($M189,[1]ค่าเสื่อมสิ่งปลูกสร้าง!$A$3:$D$3))</f>
        <v>0</v>
      </c>
      <c r="U189" s="65">
        <f t="shared" si="47"/>
        <v>0</v>
      </c>
      <c r="V189" s="65">
        <f t="shared" si="53"/>
        <v>720000</v>
      </c>
      <c r="W189" s="69">
        <f t="shared" si="48"/>
        <v>0</v>
      </c>
      <c r="X189" s="66"/>
      <c r="Y189" s="65">
        <f t="shared" si="60"/>
        <v>720000</v>
      </c>
      <c r="Z189" s="67" t="s">
        <v>41</v>
      </c>
      <c r="AA189" s="65">
        <f t="shared" si="49"/>
        <v>72</v>
      </c>
      <c r="AB189" s="65"/>
      <c r="AC189" s="65" t="s">
        <v>277</v>
      </c>
      <c r="AD189" s="65" t="s">
        <v>40</v>
      </c>
    </row>
    <row r="190" spans="1:30" ht="21">
      <c r="A190" s="65">
        <v>137</v>
      </c>
      <c r="B190" s="65" t="s">
        <v>38</v>
      </c>
      <c r="C190" s="65">
        <v>1472</v>
      </c>
      <c r="D190" s="65" t="s">
        <v>49</v>
      </c>
      <c r="E190" s="65" t="s">
        <v>52</v>
      </c>
      <c r="F190" s="65" t="s">
        <v>278</v>
      </c>
      <c r="G190" s="66" t="s">
        <v>37</v>
      </c>
      <c r="H190" s="65">
        <f t="shared" si="59"/>
        <v>10348</v>
      </c>
      <c r="I190" s="65" t="s">
        <v>136</v>
      </c>
      <c r="J190" s="65">
        <f t="shared" si="45"/>
        <v>1034800</v>
      </c>
      <c r="K190" s="65"/>
      <c r="L190" s="66"/>
      <c r="M190" s="66"/>
      <c r="N190" s="66" t="s">
        <v>40</v>
      </c>
      <c r="O190" s="67"/>
      <c r="P190" s="68"/>
      <c r="Q190" s="65">
        <f t="array" ref="Q190">INDEX([1]ราคาสิ่งปลูกสร้าง!$D$6:$CC$47,MATCH($L190,[1]ราคาสิ่งปลูกสร้าง!$B$6:$B$45,0),MATCH($O$4,[1]ราคาสิ่งปลูกสร้าง!$D$5:$CC$5,0))</f>
        <v>0</v>
      </c>
      <c r="R190" s="65">
        <f t="shared" si="46"/>
        <v>0</v>
      </c>
      <c r="S190" s="66"/>
      <c r="T190" s="65">
        <f t="array" ref="T190">INDEX([1]ค่าเสื่อมสิ่งปลูกสร้าง!$A$5:$D$105,MATCH($S190,[1]ค่าเสื่อมสิ่งปลูกสร้าง!$A$5:$A$105,0),MATCH($M190,[1]ค่าเสื่อมสิ่งปลูกสร้าง!$A$3:$D$3))</f>
        <v>0</v>
      </c>
      <c r="U190" s="65">
        <f t="shared" si="47"/>
        <v>0</v>
      </c>
      <c r="V190" s="65">
        <f t="shared" si="53"/>
        <v>1034800</v>
      </c>
      <c r="W190" s="69">
        <f t="shared" si="48"/>
        <v>0</v>
      </c>
      <c r="X190" s="66"/>
      <c r="Y190" s="65">
        <f t="shared" si="60"/>
        <v>1034800</v>
      </c>
      <c r="Z190" s="67" t="s">
        <v>41</v>
      </c>
      <c r="AA190" s="65">
        <f t="shared" si="49"/>
        <v>103.48</v>
      </c>
      <c r="AB190" s="65"/>
      <c r="AC190" s="65" t="s">
        <v>224</v>
      </c>
      <c r="AD190" s="65" t="s">
        <v>225</v>
      </c>
    </row>
    <row r="191" spans="1:30" ht="21">
      <c r="A191" s="65">
        <v>138</v>
      </c>
      <c r="B191" s="65" t="s">
        <v>38</v>
      </c>
      <c r="C191" s="65">
        <v>1473</v>
      </c>
      <c r="D191" s="65" t="s">
        <v>97</v>
      </c>
      <c r="E191" s="65" t="s">
        <v>44</v>
      </c>
      <c r="F191" s="65" t="s">
        <v>145</v>
      </c>
      <c r="G191" s="66" t="s">
        <v>37</v>
      </c>
      <c r="H191" s="65">
        <f t="shared" si="59"/>
        <v>7616</v>
      </c>
      <c r="I191" s="65" t="s">
        <v>136</v>
      </c>
      <c r="J191" s="65">
        <f t="shared" si="45"/>
        <v>761600</v>
      </c>
      <c r="K191" s="65"/>
      <c r="L191" s="66"/>
      <c r="M191" s="66"/>
      <c r="N191" s="66" t="s">
        <v>40</v>
      </c>
      <c r="O191" s="67"/>
      <c r="P191" s="68"/>
      <c r="Q191" s="65">
        <f t="array" ref="Q191">INDEX([1]ราคาสิ่งปลูกสร้าง!$D$6:$CC$47,MATCH($L191,[1]ราคาสิ่งปลูกสร้าง!$B$6:$B$45,0),MATCH($O$4,[1]ราคาสิ่งปลูกสร้าง!$D$5:$CC$5,0))</f>
        <v>0</v>
      </c>
      <c r="R191" s="65">
        <f t="shared" si="46"/>
        <v>0</v>
      </c>
      <c r="S191" s="66"/>
      <c r="T191" s="65">
        <f t="array" ref="T191">INDEX([1]ค่าเสื่อมสิ่งปลูกสร้าง!$A$5:$D$105,MATCH($S191,[1]ค่าเสื่อมสิ่งปลูกสร้าง!$A$5:$A$105,0),MATCH($M191,[1]ค่าเสื่อมสิ่งปลูกสร้าง!$A$3:$D$3))</f>
        <v>0</v>
      </c>
      <c r="U191" s="65">
        <f t="shared" si="47"/>
        <v>0</v>
      </c>
      <c r="V191" s="65">
        <f t="shared" si="53"/>
        <v>761600</v>
      </c>
      <c r="W191" s="69">
        <f t="shared" si="48"/>
        <v>0</v>
      </c>
      <c r="X191" s="66"/>
      <c r="Y191" s="65">
        <f t="shared" si="60"/>
        <v>761600</v>
      </c>
      <c r="Z191" s="67" t="s">
        <v>41</v>
      </c>
      <c r="AA191" s="65">
        <f t="shared" si="49"/>
        <v>76.16</v>
      </c>
      <c r="AB191" s="65"/>
      <c r="AC191" s="65" t="s">
        <v>224</v>
      </c>
      <c r="AD191" s="65" t="s">
        <v>225</v>
      </c>
    </row>
    <row r="192" spans="1:30" ht="21">
      <c r="A192" s="65">
        <v>139</v>
      </c>
      <c r="B192" s="65" t="s">
        <v>38</v>
      </c>
      <c r="C192" s="65">
        <v>1474</v>
      </c>
      <c r="D192" s="65" t="s">
        <v>279</v>
      </c>
      <c r="E192" s="65" t="s">
        <v>52</v>
      </c>
      <c r="F192" s="65" t="s">
        <v>101</v>
      </c>
      <c r="G192" s="66" t="s">
        <v>37</v>
      </c>
      <c r="H192" s="65">
        <f t="shared" si="59"/>
        <v>9132</v>
      </c>
      <c r="I192" s="65" t="s">
        <v>136</v>
      </c>
      <c r="J192" s="65">
        <f t="shared" si="45"/>
        <v>913200</v>
      </c>
      <c r="K192" s="65"/>
      <c r="L192" s="66"/>
      <c r="M192" s="66"/>
      <c r="N192" s="66" t="s">
        <v>40</v>
      </c>
      <c r="O192" s="67"/>
      <c r="P192" s="68"/>
      <c r="Q192" s="65">
        <f t="array" ref="Q192">INDEX([1]ราคาสิ่งปลูกสร้าง!$D$6:$CC$47,MATCH($L192,[1]ราคาสิ่งปลูกสร้าง!$B$6:$B$45,0),MATCH($O$4,[1]ราคาสิ่งปลูกสร้าง!$D$5:$CC$5,0))</f>
        <v>0</v>
      </c>
      <c r="R192" s="65">
        <f t="shared" si="46"/>
        <v>0</v>
      </c>
      <c r="S192" s="66"/>
      <c r="T192" s="65">
        <f t="array" ref="T192">INDEX([1]ค่าเสื่อมสิ่งปลูกสร้าง!$A$5:$D$105,MATCH($S192,[1]ค่าเสื่อมสิ่งปลูกสร้าง!$A$5:$A$105,0),MATCH($M192,[1]ค่าเสื่อมสิ่งปลูกสร้าง!$A$3:$D$3))</f>
        <v>0</v>
      </c>
      <c r="U192" s="65">
        <f t="shared" si="47"/>
        <v>0</v>
      </c>
      <c r="V192" s="65">
        <f t="shared" si="53"/>
        <v>913200</v>
      </c>
      <c r="W192" s="69">
        <f t="shared" si="48"/>
        <v>0</v>
      </c>
      <c r="X192" s="66"/>
      <c r="Y192" s="65">
        <f t="shared" si="60"/>
        <v>913200</v>
      </c>
      <c r="Z192" s="67" t="s">
        <v>41</v>
      </c>
      <c r="AA192" s="65">
        <f t="shared" si="49"/>
        <v>91.320000000000007</v>
      </c>
      <c r="AB192" s="65"/>
      <c r="AC192" s="65" t="s">
        <v>224</v>
      </c>
      <c r="AD192" s="65" t="s">
        <v>225</v>
      </c>
    </row>
    <row r="193" spans="1:30" ht="21">
      <c r="A193" s="65">
        <v>140</v>
      </c>
      <c r="B193" s="65" t="s">
        <v>38</v>
      </c>
      <c r="C193" s="65">
        <v>1475</v>
      </c>
      <c r="D193" s="65" t="s">
        <v>155</v>
      </c>
      <c r="E193" s="65" t="s">
        <v>37</v>
      </c>
      <c r="F193" s="65" t="s">
        <v>280</v>
      </c>
      <c r="G193" s="66" t="s">
        <v>37</v>
      </c>
      <c r="H193" s="65">
        <f t="shared" si="59"/>
        <v>8164</v>
      </c>
      <c r="I193" s="65" t="s">
        <v>136</v>
      </c>
      <c r="J193" s="65">
        <f t="shared" si="45"/>
        <v>816400</v>
      </c>
      <c r="K193" s="65"/>
      <c r="L193" s="66"/>
      <c r="M193" s="66"/>
      <c r="N193" s="66" t="s">
        <v>40</v>
      </c>
      <c r="O193" s="67"/>
      <c r="P193" s="68"/>
      <c r="Q193" s="65">
        <f t="array" ref="Q193">INDEX([1]ราคาสิ่งปลูกสร้าง!$D$6:$CC$47,MATCH($L193,[1]ราคาสิ่งปลูกสร้าง!$B$6:$B$45,0),MATCH($O$4,[1]ราคาสิ่งปลูกสร้าง!$D$5:$CC$5,0))</f>
        <v>0</v>
      </c>
      <c r="R193" s="65">
        <f t="shared" si="46"/>
        <v>0</v>
      </c>
      <c r="S193" s="66"/>
      <c r="T193" s="65">
        <f t="array" ref="T193">INDEX([1]ค่าเสื่อมสิ่งปลูกสร้าง!$A$5:$D$105,MATCH($S193,[1]ค่าเสื่อมสิ่งปลูกสร้าง!$A$5:$A$105,0),MATCH($M193,[1]ค่าเสื่อมสิ่งปลูกสร้าง!$A$3:$D$3))</f>
        <v>0</v>
      </c>
      <c r="U193" s="65">
        <f t="shared" si="47"/>
        <v>0</v>
      </c>
      <c r="V193" s="65">
        <f t="shared" si="53"/>
        <v>816400</v>
      </c>
      <c r="W193" s="69">
        <f t="shared" si="48"/>
        <v>0</v>
      </c>
      <c r="X193" s="66"/>
      <c r="Y193" s="65">
        <f t="shared" si="60"/>
        <v>816400</v>
      </c>
      <c r="Z193" s="67" t="s">
        <v>41</v>
      </c>
      <c r="AA193" s="65">
        <f t="shared" si="49"/>
        <v>81.64</v>
      </c>
      <c r="AB193" s="65"/>
      <c r="AC193" s="65" t="s">
        <v>224</v>
      </c>
      <c r="AD193" s="65" t="s">
        <v>225</v>
      </c>
    </row>
    <row r="194" spans="1:30" ht="21">
      <c r="A194" s="65">
        <v>141</v>
      </c>
      <c r="B194" s="65" t="s">
        <v>38</v>
      </c>
      <c r="C194" s="65">
        <v>1476</v>
      </c>
      <c r="D194" s="65" t="s">
        <v>117</v>
      </c>
      <c r="E194" s="65" t="s">
        <v>43</v>
      </c>
      <c r="F194" s="65" t="s">
        <v>226</v>
      </c>
      <c r="G194" s="66" t="s">
        <v>37</v>
      </c>
      <c r="H194" s="65">
        <f t="shared" si="59"/>
        <v>11096</v>
      </c>
      <c r="I194" s="65" t="s">
        <v>136</v>
      </c>
      <c r="J194" s="65">
        <f t="shared" si="45"/>
        <v>1109600</v>
      </c>
      <c r="K194" s="65"/>
      <c r="L194" s="66"/>
      <c r="M194" s="66"/>
      <c r="N194" s="66" t="s">
        <v>40</v>
      </c>
      <c r="O194" s="67"/>
      <c r="P194" s="68"/>
      <c r="Q194" s="65">
        <f t="array" ref="Q194">INDEX([1]ราคาสิ่งปลูกสร้าง!$D$6:$CC$47,MATCH($L194,[1]ราคาสิ่งปลูกสร้าง!$B$6:$B$45,0),MATCH($O$4,[1]ราคาสิ่งปลูกสร้าง!$D$5:$CC$5,0))</f>
        <v>0</v>
      </c>
      <c r="R194" s="65">
        <f t="shared" si="46"/>
        <v>0</v>
      </c>
      <c r="S194" s="66"/>
      <c r="T194" s="65">
        <f t="array" ref="T194">INDEX([1]ค่าเสื่อมสิ่งปลูกสร้าง!$A$5:$D$105,MATCH($S194,[1]ค่าเสื่อมสิ่งปลูกสร้าง!$A$5:$A$105,0),MATCH($M194,[1]ค่าเสื่อมสิ่งปลูกสร้าง!$A$3:$D$3))</f>
        <v>0</v>
      </c>
      <c r="U194" s="65">
        <f t="shared" si="47"/>
        <v>0</v>
      </c>
      <c r="V194" s="65">
        <f t="shared" si="53"/>
        <v>1109600</v>
      </c>
      <c r="W194" s="69">
        <f t="shared" si="48"/>
        <v>0</v>
      </c>
      <c r="X194" s="66"/>
      <c r="Y194" s="65">
        <f t="shared" si="60"/>
        <v>1109600</v>
      </c>
      <c r="Z194" s="67" t="s">
        <v>41</v>
      </c>
      <c r="AA194" s="65">
        <f t="shared" si="49"/>
        <v>110.96000000000001</v>
      </c>
      <c r="AB194" s="65"/>
      <c r="AC194" s="65" t="s">
        <v>224</v>
      </c>
      <c r="AD194" s="65" t="s">
        <v>225</v>
      </c>
    </row>
    <row r="195" spans="1:30" ht="21">
      <c r="A195" s="65">
        <v>142</v>
      </c>
      <c r="B195" s="65" t="s">
        <v>38</v>
      </c>
      <c r="C195" s="65">
        <v>1477</v>
      </c>
      <c r="D195" s="65" t="s">
        <v>122</v>
      </c>
      <c r="E195" s="65" t="s">
        <v>44</v>
      </c>
      <c r="F195" s="65" t="s">
        <v>281</v>
      </c>
      <c r="G195" s="66" t="s">
        <v>37</v>
      </c>
      <c r="H195" s="65">
        <f t="shared" si="59"/>
        <v>11604</v>
      </c>
      <c r="I195" s="65" t="s">
        <v>136</v>
      </c>
      <c r="J195" s="65">
        <f t="shared" si="45"/>
        <v>1160400</v>
      </c>
      <c r="K195" s="65"/>
      <c r="L195" s="66"/>
      <c r="M195" s="66"/>
      <c r="N195" s="66" t="s">
        <v>40</v>
      </c>
      <c r="O195" s="67"/>
      <c r="P195" s="68"/>
      <c r="Q195" s="65">
        <f t="array" ref="Q195">INDEX([1]ราคาสิ่งปลูกสร้าง!$D$6:$CC$47,MATCH($L195,[1]ราคาสิ่งปลูกสร้าง!$B$6:$B$45,0),MATCH($O$4,[1]ราคาสิ่งปลูกสร้าง!$D$5:$CC$5,0))</f>
        <v>0</v>
      </c>
      <c r="R195" s="65">
        <f t="shared" si="46"/>
        <v>0</v>
      </c>
      <c r="S195" s="66"/>
      <c r="T195" s="65">
        <f t="array" ref="T195">INDEX([1]ค่าเสื่อมสิ่งปลูกสร้าง!$A$5:$D$105,MATCH($S195,[1]ค่าเสื่อมสิ่งปลูกสร้าง!$A$5:$A$105,0),MATCH($M195,[1]ค่าเสื่อมสิ่งปลูกสร้าง!$A$3:$D$3))</f>
        <v>0</v>
      </c>
      <c r="U195" s="65">
        <f t="shared" si="47"/>
        <v>0</v>
      </c>
      <c r="V195" s="65">
        <f t="shared" si="53"/>
        <v>1160400</v>
      </c>
      <c r="W195" s="69">
        <f t="shared" si="48"/>
        <v>0</v>
      </c>
      <c r="X195" s="66"/>
      <c r="Y195" s="65">
        <f t="shared" si="60"/>
        <v>1160400</v>
      </c>
      <c r="Z195" s="67" t="s">
        <v>41</v>
      </c>
      <c r="AA195" s="65">
        <f t="shared" si="49"/>
        <v>116.04</v>
      </c>
      <c r="AB195" s="65"/>
      <c r="AC195" s="65" t="s">
        <v>224</v>
      </c>
      <c r="AD195" s="65" t="s">
        <v>225</v>
      </c>
    </row>
    <row r="196" spans="1:30" ht="21">
      <c r="A196" s="65">
        <v>143</v>
      </c>
      <c r="B196" s="65" t="s">
        <v>38</v>
      </c>
      <c r="C196" s="65">
        <v>1490</v>
      </c>
      <c r="D196" s="65" t="s">
        <v>44</v>
      </c>
      <c r="E196" s="65" t="s">
        <v>43</v>
      </c>
      <c r="F196" s="65" t="s">
        <v>147</v>
      </c>
      <c r="G196" s="66">
        <v>1</v>
      </c>
      <c r="H196" s="65">
        <f t="shared" si="59"/>
        <v>280</v>
      </c>
      <c r="I196" s="65" t="s">
        <v>136</v>
      </c>
      <c r="J196" s="65">
        <f t="shared" si="45"/>
        <v>28000</v>
      </c>
      <c r="K196" s="65"/>
      <c r="L196" s="66"/>
      <c r="M196" s="66"/>
      <c r="N196" s="66" t="s">
        <v>40</v>
      </c>
      <c r="O196" s="67"/>
      <c r="P196" s="68"/>
      <c r="Q196" s="65">
        <f t="array" ref="Q196">INDEX([1]ราคาสิ่งปลูกสร้าง!$D$6:$CC$47,MATCH($L196,[1]ราคาสิ่งปลูกสร้าง!$B$6:$B$45,0),MATCH($O$4,[1]ราคาสิ่งปลูกสร้าง!$D$5:$CC$5,0))</f>
        <v>0</v>
      </c>
      <c r="R196" s="65">
        <f t="shared" si="46"/>
        <v>0</v>
      </c>
      <c r="S196" s="66"/>
      <c r="T196" s="65">
        <f t="array" ref="T196">INDEX([1]ค่าเสื่อมสิ่งปลูกสร้าง!$A$5:$D$105,MATCH($S196,[1]ค่าเสื่อมสิ่งปลูกสร้าง!$A$5:$A$105,0),MATCH($M196,[1]ค่าเสื่อมสิ่งปลูกสร้าง!$A$3:$D$3))</f>
        <v>0</v>
      </c>
      <c r="U196" s="65">
        <f t="shared" si="47"/>
        <v>0</v>
      </c>
      <c r="V196" s="65">
        <f t="shared" si="53"/>
        <v>28000</v>
      </c>
      <c r="W196" s="69">
        <f t="shared" si="48"/>
        <v>0</v>
      </c>
      <c r="X196" s="66"/>
      <c r="Y196" s="65">
        <f t="shared" si="60"/>
        <v>28000</v>
      </c>
      <c r="Z196" s="67" t="s">
        <v>41</v>
      </c>
      <c r="AA196" s="65">
        <f t="shared" si="49"/>
        <v>2.8000000000000003</v>
      </c>
      <c r="AB196" s="65"/>
      <c r="AC196" s="65" t="s">
        <v>282</v>
      </c>
      <c r="AD196" s="65" t="s">
        <v>40</v>
      </c>
    </row>
    <row r="197" spans="1:30" ht="21">
      <c r="A197" s="65"/>
      <c r="B197" s="65" t="s">
        <v>38</v>
      </c>
      <c r="C197" s="65">
        <v>1490</v>
      </c>
      <c r="D197" s="65"/>
      <c r="E197" s="65"/>
      <c r="F197" s="65"/>
      <c r="G197" s="66">
        <v>2</v>
      </c>
      <c r="H197" s="65" t="s">
        <v>49</v>
      </c>
      <c r="I197" s="65" t="s">
        <v>136</v>
      </c>
      <c r="J197" s="65">
        <f t="shared" si="45"/>
        <v>2500</v>
      </c>
      <c r="K197" s="65">
        <v>1</v>
      </c>
      <c r="L197" s="66" t="s">
        <v>50</v>
      </c>
      <c r="M197" s="66" t="s">
        <v>51</v>
      </c>
      <c r="N197" s="66" t="s">
        <v>43</v>
      </c>
      <c r="O197" s="67">
        <v>100</v>
      </c>
      <c r="P197" s="68">
        <v>100</v>
      </c>
      <c r="Q197" s="65">
        <f t="array" ref="Q197">INDEX([1]ราคาสิ่งปลูกสร้าง!$D$6:$CC$47,MATCH($L197,[1]ราคาสิ่งปลูกสร้าง!$B$6:$B$45,0),MATCH($O$4,[1]ราคาสิ่งปลูกสร้าง!$D$5:$CC$5,0))</f>
        <v>6700</v>
      </c>
      <c r="R197" s="65">
        <f t="shared" si="46"/>
        <v>670000</v>
      </c>
      <c r="S197" s="66">
        <v>11</v>
      </c>
      <c r="T197" s="65">
        <f t="array" ref="T197">INDEX([1]ค่าเสื่อมสิ่งปลูกสร้าง!$A$5:$D$105,MATCH($S197,[1]ค่าเสื่อมสิ่งปลูกสร้าง!$A$5:$A$105,0),MATCH($M197,[1]ค่าเสื่อมสิ่งปลูกสร้าง!$A$3:$D$3))</f>
        <v>12</v>
      </c>
      <c r="U197" s="65">
        <f t="shared" si="47"/>
        <v>589600</v>
      </c>
      <c r="V197" s="65">
        <f t="shared" si="53"/>
        <v>592100</v>
      </c>
      <c r="W197" s="69">
        <f t="shared" si="48"/>
        <v>592100</v>
      </c>
      <c r="X197" s="66">
        <v>10000000</v>
      </c>
      <c r="Y197" s="69">
        <f>IFERROR(IF($W197-$X197&lt;0,0,$W197-$X197),"")</f>
        <v>0</v>
      </c>
      <c r="Z197" s="67"/>
      <c r="AA197" s="65">
        <f t="shared" si="49"/>
        <v>0</v>
      </c>
      <c r="AB197" s="65"/>
      <c r="AC197" s="65" t="s">
        <v>282</v>
      </c>
      <c r="AD197" s="65" t="s">
        <v>282</v>
      </c>
    </row>
    <row r="198" spans="1:30" ht="21">
      <c r="A198" s="65">
        <v>144</v>
      </c>
      <c r="B198" s="65" t="s">
        <v>38</v>
      </c>
      <c r="C198" s="65">
        <v>1491</v>
      </c>
      <c r="D198" s="65" t="s">
        <v>90</v>
      </c>
      <c r="E198" s="65" t="s">
        <v>52</v>
      </c>
      <c r="F198" s="65" t="s">
        <v>266</v>
      </c>
      <c r="G198" s="66" t="s">
        <v>37</v>
      </c>
      <c r="H198" s="65">
        <f t="shared" ref="H198:H261" si="61">IFERROR($D198*400+$E198*100+$F198,"")</f>
        <v>7184</v>
      </c>
      <c r="I198" s="65" t="s">
        <v>136</v>
      </c>
      <c r="J198" s="65">
        <f t="shared" si="45"/>
        <v>718400</v>
      </c>
      <c r="K198" s="65"/>
      <c r="L198" s="66"/>
      <c r="M198" s="66"/>
      <c r="N198" s="66" t="s">
        <v>40</v>
      </c>
      <c r="O198" s="67"/>
      <c r="P198" s="68"/>
      <c r="Q198" s="65">
        <f t="array" ref="Q198">INDEX([1]ราคาสิ่งปลูกสร้าง!$D$6:$CC$47,MATCH($L198,[1]ราคาสิ่งปลูกสร้าง!$B$6:$B$45,0),MATCH($O$4,[1]ราคาสิ่งปลูกสร้าง!$D$5:$CC$5,0))</f>
        <v>0</v>
      </c>
      <c r="R198" s="65">
        <f t="shared" si="46"/>
        <v>0</v>
      </c>
      <c r="S198" s="66"/>
      <c r="T198" s="65">
        <f t="array" ref="T198">INDEX([1]ค่าเสื่อมสิ่งปลูกสร้าง!$A$5:$D$105,MATCH($S198,[1]ค่าเสื่อมสิ่งปลูกสร้าง!$A$5:$A$105,0),MATCH($M198,[1]ค่าเสื่อมสิ่งปลูกสร้าง!$A$3:$D$3))</f>
        <v>0</v>
      </c>
      <c r="U198" s="65">
        <f t="shared" si="47"/>
        <v>0</v>
      </c>
      <c r="V198" s="65">
        <f t="shared" si="53"/>
        <v>718400</v>
      </c>
      <c r="W198" s="69">
        <f t="shared" si="48"/>
        <v>0</v>
      </c>
      <c r="X198" s="66"/>
      <c r="Y198" s="65">
        <f>V198</f>
        <v>718400</v>
      </c>
      <c r="Z198" s="67" t="s">
        <v>41</v>
      </c>
      <c r="AA198" s="65">
        <f t="shared" si="49"/>
        <v>71.84</v>
      </c>
      <c r="AB198" s="65"/>
      <c r="AC198" s="65" t="s">
        <v>224</v>
      </c>
      <c r="AD198" s="65" t="s">
        <v>225</v>
      </c>
    </row>
    <row r="199" spans="1:30" ht="21">
      <c r="A199" s="65">
        <v>145</v>
      </c>
      <c r="B199" s="65" t="s">
        <v>38</v>
      </c>
      <c r="C199" s="65">
        <v>1495</v>
      </c>
      <c r="D199" s="65" t="s">
        <v>78</v>
      </c>
      <c r="E199" s="65" t="s">
        <v>52</v>
      </c>
      <c r="F199" s="65" t="s">
        <v>105</v>
      </c>
      <c r="G199" s="66">
        <v>1</v>
      </c>
      <c r="H199" s="65">
        <f t="shared" si="61"/>
        <v>5926</v>
      </c>
      <c r="I199" s="65" t="s">
        <v>136</v>
      </c>
      <c r="J199" s="65">
        <f t="shared" si="45"/>
        <v>592600</v>
      </c>
      <c r="K199" s="65"/>
      <c r="L199" s="66"/>
      <c r="M199" s="66"/>
      <c r="N199" s="66" t="s">
        <v>40</v>
      </c>
      <c r="O199" s="67"/>
      <c r="P199" s="68"/>
      <c r="Q199" s="65">
        <f t="array" ref="Q199">INDEX([1]ราคาสิ่งปลูกสร้าง!$D$6:$CC$47,MATCH($L199,[1]ราคาสิ่งปลูกสร้าง!$B$6:$B$45,0),MATCH($O$4,[1]ราคาสิ่งปลูกสร้าง!$D$5:$CC$5,0))</f>
        <v>0</v>
      </c>
      <c r="R199" s="65">
        <f t="shared" si="46"/>
        <v>0</v>
      </c>
      <c r="S199" s="66"/>
      <c r="T199" s="65">
        <f t="array" ref="T199">INDEX([1]ค่าเสื่อมสิ่งปลูกสร้าง!$A$5:$D$105,MATCH($S199,[1]ค่าเสื่อมสิ่งปลูกสร้าง!$A$5:$A$105,0),MATCH($M199,[1]ค่าเสื่อมสิ่งปลูกสร้าง!$A$3:$D$3))</f>
        <v>0</v>
      </c>
      <c r="U199" s="65">
        <f t="shared" si="47"/>
        <v>0</v>
      </c>
      <c r="V199" s="65">
        <f t="shared" si="53"/>
        <v>592600</v>
      </c>
      <c r="W199" s="69">
        <f t="shared" si="48"/>
        <v>0</v>
      </c>
      <c r="X199" s="66"/>
      <c r="Y199" s="65">
        <f>V199</f>
        <v>592600</v>
      </c>
      <c r="Z199" s="67" t="s">
        <v>41</v>
      </c>
      <c r="AA199" s="65">
        <f t="shared" si="49"/>
        <v>59.260000000000005</v>
      </c>
      <c r="AB199" s="65"/>
      <c r="AC199" s="65" t="s">
        <v>283</v>
      </c>
      <c r="AD199" s="65" t="s">
        <v>40</v>
      </c>
    </row>
    <row r="200" spans="1:30" ht="21">
      <c r="A200" s="65"/>
      <c r="B200" s="65" t="s">
        <v>38</v>
      </c>
      <c r="C200" s="65">
        <v>1495</v>
      </c>
      <c r="D200" s="65"/>
      <c r="E200" s="65"/>
      <c r="F200" s="65"/>
      <c r="G200" s="66">
        <v>2</v>
      </c>
      <c r="H200" s="65" t="s">
        <v>49</v>
      </c>
      <c r="I200" s="65" t="s">
        <v>136</v>
      </c>
      <c r="J200" s="65">
        <f t="shared" si="45"/>
        <v>2500</v>
      </c>
      <c r="K200" s="65">
        <v>1</v>
      </c>
      <c r="L200" s="66" t="s">
        <v>50</v>
      </c>
      <c r="M200" s="66" t="s">
        <v>51</v>
      </c>
      <c r="N200" s="66" t="s">
        <v>43</v>
      </c>
      <c r="O200" s="67">
        <v>100</v>
      </c>
      <c r="P200" s="68">
        <v>100</v>
      </c>
      <c r="Q200" s="65">
        <f t="array" ref="Q200">INDEX([1]ราคาสิ่งปลูกสร้าง!$D$6:$CC$47,MATCH($L200,[1]ราคาสิ่งปลูกสร้าง!$B$6:$B$45,0),MATCH($O$4,[1]ราคาสิ่งปลูกสร้าง!$D$5:$CC$5,0))</f>
        <v>6700</v>
      </c>
      <c r="R200" s="65">
        <f t="shared" si="46"/>
        <v>670000</v>
      </c>
      <c r="S200" s="66"/>
      <c r="T200" s="65">
        <f t="array" ref="T200">INDEX([1]ค่าเสื่อมสิ่งปลูกสร้าง!$A$5:$D$105,MATCH($S200,[1]ค่าเสื่อมสิ่งปลูกสร้าง!$A$5:$A$105,0),MATCH($M200,[1]ค่าเสื่อมสิ่งปลูกสร้าง!$A$3:$D$3))</f>
        <v>0</v>
      </c>
      <c r="U200" s="65">
        <f t="shared" si="47"/>
        <v>670000</v>
      </c>
      <c r="V200" s="65">
        <f t="shared" si="53"/>
        <v>672500</v>
      </c>
      <c r="W200" s="69">
        <f t="shared" si="48"/>
        <v>672500</v>
      </c>
      <c r="X200" s="66">
        <v>10000000</v>
      </c>
      <c r="Y200" s="69">
        <f>IFERROR(IF($W200-$X200&lt;0,0,$W200-$X200),"")</f>
        <v>0</v>
      </c>
      <c r="Z200" s="67"/>
      <c r="AA200" s="65">
        <f t="shared" si="49"/>
        <v>0</v>
      </c>
      <c r="AB200" s="65"/>
      <c r="AC200" s="65" t="s">
        <v>283</v>
      </c>
      <c r="AD200" s="65" t="s">
        <v>283</v>
      </c>
    </row>
    <row r="201" spans="1:30" ht="21">
      <c r="A201" s="65">
        <v>146</v>
      </c>
      <c r="B201" s="65" t="s">
        <v>38</v>
      </c>
      <c r="C201" s="65">
        <v>2372</v>
      </c>
      <c r="D201" s="65">
        <v>0</v>
      </c>
      <c r="E201" s="65">
        <v>0</v>
      </c>
      <c r="F201" s="65">
        <v>97</v>
      </c>
      <c r="G201" s="66" t="s">
        <v>37</v>
      </c>
      <c r="H201" s="65">
        <f t="shared" ref="H201:H264" si="62">IFERROR($D201*400+$E201*100+$F201,"")</f>
        <v>97</v>
      </c>
      <c r="I201" s="65" t="s">
        <v>53</v>
      </c>
      <c r="J201" s="65">
        <f t="shared" si="45"/>
        <v>19400</v>
      </c>
      <c r="K201" s="65"/>
      <c r="L201" s="66"/>
      <c r="M201" s="66"/>
      <c r="N201" s="66" t="s">
        <v>40</v>
      </c>
      <c r="O201" s="67"/>
      <c r="P201" s="68"/>
      <c r="Q201" s="65">
        <f t="array" ref="Q201">INDEX([1]ราคาสิ่งปลูกสร้าง!$D$6:$CC$47,MATCH($L201,[1]ราคาสิ่งปลูกสร้าง!$B$6:$B$45,0),MATCH($O$4,[1]ราคาสิ่งปลูกสร้าง!$D$5:$CC$5,0))</f>
        <v>0</v>
      </c>
      <c r="R201" s="65">
        <f t="shared" si="46"/>
        <v>0</v>
      </c>
      <c r="S201" s="66"/>
      <c r="T201" s="65">
        <f t="array" ref="T201">INDEX([1]ค่าเสื่อมสิ่งปลูกสร้าง!$A$5:$D$105,MATCH($S201,[1]ค่าเสื่อมสิ่งปลูกสร้าง!$A$5:$A$105,0),MATCH($M201,[1]ค่าเสื่อมสิ่งปลูกสร้าง!$A$3:$D$3))</f>
        <v>0</v>
      </c>
      <c r="U201" s="65">
        <f t="shared" si="47"/>
        <v>0</v>
      </c>
      <c r="V201" s="65">
        <f t="shared" si="53"/>
        <v>19400</v>
      </c>
      <c r="W201" s="69">
        <f t="shared" si="48"/>
        <v>0</v>
      </c>
      <c r="X201" s="66"/>
      <c r="Y201" s="65">
        <f>V201</f>
        <v>19400</v>
      </c>
      <c r="Z201" s="67" t="s">
        <v>41</v>
      </c>
      <c r="AA201" s="65">
        <f t="shared" si="49"/>
        <v>1.9400000000000002</v>
      </c>
      <c r="AB201" s="65"/>
      <c r="AC201" s="65" t="s">
        <v>284</v>
      </c>
      <c r="AD201" s="65" t="s">
        <v>40</v>
      </c>
    </row>
    <row r="202" spans="1:30" ht="21">
      <c r="A202" s="65">
        <v>147</v>
      </c>
      <c r="B202" s="65" t="s">
        <v>38</v>
      </c>
      <c r="C202" s="65">
        <v>962</v>
      </c>
      <c r="D202" s="65">
        <v>7</v>
      </c>
      <c r="E202" s="65">
        <v>3</v>
      </c>
      <c r="F202" s="65">
        <v>81</v>
      </c>
      <c r="G202" s="66">
        <v>1</v>
      </c>
      <c r="H202" s="65">
        <f t="shared" si="62"/>
        <v>3181</v>
      </c>
      <c r="I202" s="65" t="s">
        <v>53</v>
      </c>
      <c r="J202" s="65">
        <f t="shared" si="45"/>
        <v>636200</v>
      </c>
      <c r="K202" s="65"/>
      <c r="L202" s="66"/>
      <c r="M202" s="66"/>
      <c r="N202" s="66" t="s">
        <v>40</v>
      </c>
      <c r="O202" s="67"/>
      <c r="P202" s="68"/>
      <c r="Q202" s="65">
        <f t="array" ref="Q202">INDEX([1]ราคาสิ่งปลูกสร้าง!$D$6:$CC$47,MATCH($L202,[1]ราคาสิ่งปลูกสร้าง!$B$6:$B$45,0),MATCH($O$4,[1]ราคาสิ่งปลูกสร้าง!$D$5:$CC$5,0))</f>
        <v>0</v>
      </c>
      <c r="R202" s="65">
        <f t="shared" si="46"/>
        <v>0</v>
      </c>
      <c r="S202" s="66"/>
      <c r="T202" s="65">
        <f t="array" ref="T202">INDEX([1]ค่าเสื่อมสิ่งปลูกสร้าง!$A$5:$D$105,MATCH($S202,[1]ค่าเสื่อมสิ่งปลูกสร้าง!$A$5:$A$105,0),MATCH($M202,[1]ค่าเสื่อมสิ่งปลูกสร้าง!$A$3:$D$3))</f>
        <v>0</v>
      </c>
      <c r="U202" s="65">
        <f t="shared" si="47"/>
        <v>0</v>
      </c>
      <c r="V202" s="65">
        <f t="shared" si="53"/>
        <v>636200</v>
      </c>
      <c r="W202" s="69">
        <f t="shared" si="48"/>
        <v>0</v>
      </c>
      <c r="X202" s="66"/>
      <c r="Y202" s="65">
        <f>V202</f>
        <v>636200</v>
      </c>
      <c r="Z202" s="67" t="s">
        <v>41</v>
      </c>
      <c r="AA202" s="65">
        <f t="shared" si="49"/>
        <v>63.620000000000005</v>
      </c>
      <c r="AB202" s="65"/>
      <c r="AC202" s="65" t="s">
        <v>285</v>
      </c>
      <c r="AD202" s="65" t="s">
        <v>40</v>
      </c>
    </row>
    <row r="203" spans="1:30" ht="21">
      <c r="A203" s="65"/>
      <c r="B203" s="65" t="s">
        <v>38</v>
      </c>
      <c r="C203" s="65">
        <v>962</v>
      </c>
      <c r="D203" s="65"/>
      <c r="E203" s="65"/>
      <c r="F203" s="65"/>
      <c r="G203" s="66">
        <v>2</v>
      </c>
      <c r="H203" s="65" t="s">
        <v>49</v>
      </c>
      <c r="I203" s="65" t="s">
        <v>53</v>
      </c>
      <c r="J203" s="65">
        <f t="shared" si="45"/>
        <v>5000</v>
      </c>
      <c r="K203" s="65">
        <v>1</v>
      </c>
      <c r="L203" s="66" t="s">
        <v>50</v>
      </c>
      <c r="M203" s="66" t="s">
        <v>51</v>
      </c>
      <c r="N203" s="66" t="s">
        <v>43</v>
      </c>
      <c r="O203" s="67">
        <v>100</v>
      </c>
      <c r="P203" s="68">
        <v>100</v>
      </c>
      <c r="Q203" s="65">
        <f t="array" ref="Q203">INDEX([1]ราคาสิ่งปลูกสร้าง!$D$6:$CC$47,MATCH($L203,[1]ราคาสิ่งปลูกสร้าง!$B$6:$B$45,0),MATCH($O$4,[1]ราคาสิ่งปลูกสร้าง!$D$5:$CC$5,0))</f>
        <v>6700</v>
      </c>
      <c r="R203" s="65">
        <f t="shared" si="46"/>
        <v>670000</v>
      </c>
      <c r="S203" s="66">
        <v>16</v>
      </c>
      <c r="T203" s="65">
        <f t="array" ref="T203">INDEX([1]ค่าเสื่อมสิ่งปลูกสร้าง!$A$5:$D$105,MATCH($S203,[1]ค่าเสื่อมสิ่งปลูกสร้าง!$A$5:$A$105,0),MATCH($M203,[1]ค่าเสื่อมสิ่งปลูกสร้าง!$A$3:$D$3))</f>
        <v>22</v>
      </c>
      <c r="U203" s="65">
        <f t="shared" si="47"/>
        <v>522600</v>
      </c>
      <c r="V203" s="65">
        <f t="shared" si="53"/>
        <v>527600</v>
      </c>
      <c r="W203" s="69">
        <f t="shared" si="48"/>
        <v>527600</v>
      </c>
      <c r="X203" s="66">
        <v>10000000</v>
      </c>
      <c r="Y203" s="69">
        <f>IFERROR(IF($W203-$X203&lt;0,0,$W203-$X203),"")</f>
        <v>0</v>
      </c>
      <c r="Z203" s="67"/>
      <c r="AA203" s="65">
        <f t="shared" si="49"/>
        <v>0</v>
      </c>
      <c r="AB203" s="65"/>
      <c r="AC203" s="65" t="s">
        <v>285</v>
      </c>
      <c r="AD203" s="65" t="s">
        <v>285</v>
      </c>
    </row>
    <row r="204" spans="1:30" ht="21">
      <c r="A204" s="65">
        <v>148</v>
      </c>
      <c r="B204" s="65" t="s">
        <v>38</v>
      </c>
      <c r="C204" s="65">
        <v>1520</v>
      </c>
      <c r="D204" s="65" t="s">
        <v>44</v>
      </c>
      <c r="E204" s="65" t="s">
        <v>44</v>
      </c>
      <c r="F204" s="65" t="s">
        <v>101</v>
      </c>
      <c r="G204" s="66">
        <v>1</v>
      </c>
      <c r="H204" s="65">
        <f t="shared" ref="H204:H267" si="63">IFERROR($D204*400+$E204*100+$F204,"")</f>
        <v>32</v>
      </c>
      <c r="I204" s="65" t="s">
        <v>53</v>
      </c>
      <c r="J204" s="65">
        <f t="shared" si="45"/>
        <v>6400</v>
      </c>
      <c r="K204" s="65"/>
      <c r="L204" s="66"/>
      <c r="M204" s="66"/>
      <c r="N204" s="66" t="s">
        <v>40</v>
      </c>
      <c r="O204" s="67"/>
      <c r="P204" s="68"/>
      <c r="Q204" s="65">
        <f t="array" ref="Q204">INDEX([1]ราคาสิ่งปลูกสร้าง!$D$6:$CC$47,MATCH($L204,[1]ราคาสิ่งปลูกสร้าง!$B$6:$B$45,0),MATCH($O$4,[1]ราคาสิ่งปลูกสร้าง!$D$5:$CC$5,0))</f>
        <v>0</v>
      </c>
      <c r="R204" s="65">
        <f t="shared" si="46"/>
        <v>0</v>
      </c>
      <c r="S204" s="66"/>
      <c r="T204" s="65">
        <f t="array" ref="T204">INDEX([1]ค่าเสื่อมสิ่งปลูกสร้าง!$A$5:$D$105,MATCH($S204,[1]ค่าเสื่อมสิ่งปลูกสร้าง!$A$5:$A$105,0),MATCH($M204,[1]ค่าเสื่อมสิ่งปลูกสร้าง!$A$3:$D$3))</f>
        <v>0</v>
      </c>
      <c r="U204" s="65">
        <f t="shared" si="47"/>
        <v>0</v>
      </c>
      <c r="V204" s="65">
        <f t="shared" si="53"/>
        <v>6400</v>
      </c>
      <c r="W204" s="69">
        <f t="shared" si="48"/>
        <v>0</v>
      </c>
      <c r="X204" s="66"/>
      <c r="Y204" s="65">
        <f>V204</f>
        <v>6400</v>
      </c>
      <c r="Z204" s="67" t="s">
        <v>41</v>
      </c>
      <c r="AA204" s="65">
        <f t="shared" si="49"/>
        <v>0.64</v>
      </c>
      <c r="AB204" s="65"/>
      <c r="AC204" s="65" t="s">
        <v>286</v>
      </c>
      <c r="AD204" s="65" t="s">
        <v>40</v>
      </c>
    </row>
    <row r="205" spans="1:30" ht="21">
      <c r="A205" s="65"/>
      <c r="B205" s="65" t="s">
        <v>38</v>
      </c>
      <c r="C205" s="65">
        <v>1520</v>
      </c>
      <c r="D205" s="65"/>
      <c r="E205" s="65"/>
      <c r="F205" s="65"/>
      <c r="G205" s="66">
        <v>2</v>
      </c>
      <c r="H205" s="65" t="s">
        <v>100</v>
      </c>
      <c r="I205" s="65" t="s">
        <v>53</v>
      </c>
      <c r="J205" s="65">
        <f t="shared" ref="J205:J268" si="64">IFERROR($H205*$I205,"")</f>
        <v>6400</v>
      </c>
      <c r="K205" s="65">
        <v>1</v>
      </c>
      <c r="L205" s="66" t="s">
        <v>50</v>
      </c>
      <c r="M205" s="66" t="s">
        <v>51</v>
      </c>
      <c r="N205" s="66">
        <v>3</v>
      </c>
      <c r="O205" s="67">
        <v>128</v>
      </c>
      <c r="P205" s="68">
        <v>31.25</v>
      </c>
      <c r="Q205" s="65">
        <f t="array" ref="Q205">INDEX([1]ราคาสิ่งปลูกสร้าง!$D$6:$CC$47,MATCH($L205,[1]ราคาสิ่งปลูกสร้าง!$B$6:$B$45,0),MATCH($O$4,[1]ราคาสิ่งปลูกสร้าง!$D$5:$CC$5,0))</f>
        <v>6700</v>
      </c>
      <c r="R205" s="65">
        <f t="shared" ref="R205:R268" si="65">$O205*$Q205</f>
        <v>857600</v>
      </c>
      <c r="S205" s="66"/>
      <c r="T205" s="65">
        <f t="array" ref="T205">INDEX([1]ค่าเสื่อมสิ่งปลูกสร้าง!$A$5:$D$105,MATCH($S205,[1]ค่าเสื่อมสิ่งปลูกสร้าง!$A$5:$A$105,0),MATCH($M205,[1]ค่าเสื่อมสิ่งปลูกสร้าง!$A$3:$D$3))</f>
        <v>0</v>
      </c>
      <c r="U205" s="65">
        <f t="shared" ref="U205:U268" si="66">$R205*(100-$T205)%</f>
        <v>857600</v>
      </c>
      <c r="V205" s="65">
        <f t="shared" si="53"/>
        <v>864000</v>
      </c>
      <c r="W205" s="69">
        <f t="shared" ref="W205:W268" si="67">IFERROR($P205%*$V205,"")</f>
        <v>270000</v>
      </c>
      <c r="X205" s="66"/>
      <c r="Y205" s="69">
        <f>IFERROR(IF($W205-$X205&lt;0,0,$W205-$X205),"")</f>
        <v>270000</v>
      </c>
      <c r="Z205" s="67" t="s">
        <v>111</v>
      </c>
      <c r="AA205" s="65">
        <f t="shared" ref="AA205:AA268" si="68">IFERROR($Y205*$Z205%,"")</f>
        <v>810</v>
      </c>
      <c r="AB205" s="65"/>
      <c r="AC205" s="65" t="s">
        <v>286</v>
      </c>
      <c r="AD205" s="65" t="s">
        <v>286</v>
      </c>
    </row>
    <row r="206" spans="1:30" ht="21">
      <c r="A206" s="65">
        <v>149</v>
      </c>
      <c r="B206" s="65" t="s">
        <v>38</v>
      </c>
      <c r="C206" s="65">
        <v>1521</v>
      </c>
      <c r="D206" s="65" t="s">
        <v>44</v>
      </c>
      <c r="E206" s="65" t="s">
        <v>44</v>
      </c>
      <c r="F206" s="65" t="s">
        <v>101</v>
      </c>
      <c r="G206" s="66">
        <v>1</v>
      </c>
      <c r="H206" s="65">
        <f t="shared" ref="H206:H266" si="69">IFERROR($D206*400+$E206*100+$F206,"")</f>
        <v>32</v>
      </c>
      <c r="I206" s="65" t="s">
        <v>53</v>
      </c>
      <c r="J206" s="65">
        <f t="shared" si="64"/>
        <v>6400</v>
      </c>
      <c r="K206" s="65"/>
      <c r="L206" s="66"/>
      <c r="M206" s="66"/>
      <c r="N206" s="66" t="s">
        <v>40</v>
      </c>
      <c r="O206" s="67"/>
      <c r="P206" s="68"/>
      <c r="Q206" s="65">
        <f t="array" ref="Q206">INDEX([1]ราคาสิ่งปลูกสร้าง!$D$6:$CC$47,MATCH($L206,[1]ราคาสิ่งปลูกสร้าง!$B$6:$B$45,0),MATCH($O$4,[1]ราคาสิ่งปลูกสร้าง!$D$5:$CC$5,0))</f>
        <v>0</v>
      </c>
      <c r="R206" s="65">
        <f t="shared" si="65"/>
        <v>0</v>
      </c>
      <c r="S206" s="66"/>
      <c r="T206" s="65">
        <f t="array" ref="T206">INDEX([1]ค่าเสื่อมสิ่งปลูกสร้าง!$A$5:$D$105,MATCH($S206,[1]ค่าเสื่อมสิ่งปลูกสร้าง!$A$5:$A$105,0),MATCH($M206,[1]ค่าเสื่อมสิ่งปลูกสร้าง!$A$3:$D$3))</f>
        <v>0</v>
      </c>
      <c r="U206" s="65">
        <f t="shared" si="66"/>
        <v>0</v>
      </c>
      <c r="V206" s="65">
        <f t="shared" si="53"/>
        <v>6400</v>
      </c>
      <c r="W206" s="69">
        <f t="shared" si="67"/>
        <v>0</v>
      </c>
      <c r="X206" s="66"/>
      <c r="Y206" s="65">
        <f>V206</f>
        <v>6400</v>
      </c>
      <c r="Z206" s="67" t="s">
        <v>41</v>
      </c>
      <c r="AA206" s="65">
        <f t="shared" si="68"/>
        <v>0.64</v>
      </c>
      <c r="AB206" s="65"/>
      <c r="AC206" s="65" t="s">
        <v>287</v>
      </c>
      <c r="AD206" s="65" t="s">
        <v>40</v>
      </c>
    </row>
    <row r="207" spans="1:30" ht="21">
      <c r="A207" s="65"/>
      <c r="B207" s="65" t="s">
        <v>38</v>
      </c>
      <c r="C207" s="65">
        <v>1521</v>
      </c>
      <c r="D207" s="65"/>
      <c r="E207" s="65"/>
      <c r="F207" s="65"/>
      <c r="G207" s="66">
        <v>2</v>
      </c>
      <c r="H207" s="65" t="s">
        <v>83</v>
      </c>
      <c r="I207" s="65" t="s">
        <v>53</v>
      </c>
      <c r="J207" s="65">
        <f t="shared" si="64"/>
        <v>3000</v>
      </c>
      <c r="K207" s="65">
        <v>1</v>
      </c>
      <c r="L207" s="66" t="s">
        <v>50</v>
      </c>
      <c r="M207" s="66" t="s">
        <v>51</v>
      </c>
      <c r="N207" s="66">
        <v>3</v>
      </c>
      <c r="O207" s="67">
        <v>60</v>
      </c>
      <c r="P207" s="68">
        <v>53.33</v>
      </c>
      <c r="Q207" s="65">
        <f t="array" ref="Q207">INDEX([1]ราคาสิ่งปลูกสร้าง!$D$6:$CC$47,MATCH($L207,[1]ราคาสิ่งปลูกสร้าง!$B$6:$B$45,0),MATCH($O$4,[1]ราคาสิ่งปลูกสร้าง!$D$5:$CC$5,0))</f>
        <v>6700</v>
      </c>
      <c r="R207" s="65">
        <f t="shared" si="65"/>
        <v>402000</v>
      </c>
      <c r="S207" s="66">
        <v>3</v>
      </c>
      <c r="T207" s="65">
        <f t="array" ref="T207">INDEX([1]ค่าเสื่อมสิ่งปลูกสร้าง!$A$5:$D$105,MATCH($S207,[1]ค่าเสื่อมสิ่งปลูกสร้าง!$A$5:$A$105,0),MATCH($M207,[1]ค่าเสื่อมสิ่งปลูกสร้าง!$A$3:$D$3))</f>
        <v>3</v>
      </c>
      <c r="U207" s="65">
        <f t="shared" si="66"/>
        <v>389940</v>
      </c>
      <c r="V207" s="65">
        <f t="shared" si="53"/>
        <v>392940</v>
      </c>
      <c r="W207" s="69">
        <f t="shared" si="67"/>
        <v>209554.902</v>
      </c>
      <c r="X207" s="66"/>
      <c r="Y207" s="69">
        <f>IFERROR(IF($W207-$X207&lt;0,0,$W207-$X207),"")</f>
        <v>209554.902</v>
      </c>
      <c r="Z207" s="67" t="s">
        <v>111</v>
      </c>
      <c r="AA207" s="65">
        <f t="shared" si="68"/>
        <v>628.66470600000002</v>
      </c>
      <c r="AB207" s="65"/>
      <c r="AC207" s="65" t="s">
        <v>287</v>
      </c>
      <c r="AD207" s="65" t="s">
        <v>287</v>
      </c>
    </row>
    <row r="208" spans="1:30" ht="21">
      <c r="A208" s="65">
        <v>150</v>
      </c>
      <c r="B208" s="65" t="s">
        <v>38</v>
      </c>
      <c r="C208" s="65">
        <v>1522</v>
      </c>
      <c r="D208" s="65" t="s">
        <v>44</v>
      </c>
      <c r="E208" s="65" t="s">
        <v>44</v>
      </c>
      <c r="F208" s="65" t="s">
        <v>101</v>
      </c>
      <c r="G208" s="66">
        <v>1</v>
      </c>
      <c r="H208" s="65">
        <f t="shared" ref="H208:H268" si="70">IFERROR($D208*400+$E208*100+$F208,"")</f>
        <v>32</v>
      </c>
      <c r="I208" s="65" t="s">
        <v>53</v>
      </c>
      <c r="J208" s="65">
        <f t="shared" si="64"/>
        <v>6400</v>
      </c>
      <c r="K208" s="65"/>
      <c r="L208" s="66"/>
      <c r="M208" s="66"/>
      <c r="N208" s="66" t="s">
        <v>40</v>
      </c>
      <c r="O208" s="67"/>
      <c r="P208" s="68"/>
      <c r="Q208" s="65">
        <f t="array" ref="Q208">INDEX([1]ราคาสิ่งปลูกสร้าง!$D$6:$CC$47,MATCH($L208,[1]ราคาสิ่งปลูกสร้าง!$B$6:$B$45,0),MATCH($O$4,[1]ราคาสิ่งปลูกสร้าง!$D$5:$CC$5,0))</f>
        <v>0</v>
      </c>
      <c r="R208" s="65">
        <f t="shared" si="65"/>
        <v>0</v>
      </c>
      <c r="S208" s="66"/>
      <c r="T208" s="65">
        <f t="array" ref="T208">INDEX([1]ค่าเสื่อมสิ่งปลูกสร้าง!$A$5:$D$105,MATCH($S208,[1]ค่าเสื่อมสิ่งปลูกสร้าง!$A$5:$A$105,0),MATCH($M208,[1]ค่าเสื่อมสิ่งปลูกสร้าง!$A$3:$D$3))</f>
        <v>0</v>
      </c>
      <c r="U208" s="65">
        <f t="shared" si="66"/>
        <v>0</v>
      </c>
      <c r="V208" s="65">
        <f t="shared" si="53"/>
        <v>6400</v>
      </c>
      <c r="W208" s="69">
        <f t="shared" si="67"/>
        <v>0</v>
      </c>
      <c r="X208" s="66"/>
      <c r="Y208" s="65">
        <f>V208</f>
        <v>6400</v>
      </c>
      <c r="Z208" s="67" t="s">
        <v>41</v>
      </c>
      <c r="AA208" s="65">
        <f t="shared" si="68"/>
        <v>0.64</v>
      </c>
      <c r="AB208" s="65"/>
      <c r="AC208" s="65" t="s">
        <v>288</v>
      </c>
      <c r="AD208" s="65" t="s">
        <v>40</v>
      </c>
    </row>
    <row r="209" spans="1:30" ht="21">
      <c r="A209" s="65"/>
      <c r="B209" s="65" t="s">
        <v>38</v>
      </c>
      <c r="C209" s="65">
        <v>1522</v>
      </c>
      <c r="D209" s="65"/>
      <c r="E209" s="65"/>
      <c r="F209" s="65"/>
      <c r="G209" s="66">
        <v>2</v>
      </c>
      <c r="H209" s="65" t="s">
        <v>49</v>
      </c>
      <c r="I209" s="65" t="s">
        <v>53</v>
      </c>
      <c r="J209" s="65">
        <f t="shared" si="64"/>
        <v>5000</v>
      </c>
      <c r="K209" s="65">
        <v>1</v>
      </c>
      <c r="L209" s="66" t="s">
        <v>50</v>
      </c>
      <c r="M209" s="66" t="s">
        <v>51</v>
      </c>
      <c r="N209" s="66" t="s">
        <v>43</v>
      </c>
      <c r="O209" s="67">
        <v>100</v>
      </c>
      <c r="P209" s="68">
        <v>100</v>
      </c>
      <c r="Q209" s="65">
        <f t="array" ref="Q209">INDEX([1]ราคาสิ่งปลูกสร้าง!$D$6:$CC$47,MATCH($L209,[1]ราคาสิ่งปลูกสร้าง!$B$6:$B$45,0),MATCH($O$4,[1]ราคาสิ่งปลูกสร้าง!$D$5:$CC$5,0))</f>
        <v>6700</v>
      </c>
      <c r="R209" s="65">
        <f t="shared" si="65"/>
        <v>670000</v>
      </c>
      <c r="S209" s="66">
        <v>31</v>
      </c>
      <c r="T209" s="65">
        <f t="array" ref="T209">INDEX([1]ค่าเสื่อมสิ่งปลูกสร้าง!$A$5:$D$105,MATCH($S209,[1]ค่าเสื่อมสิ่งปลูกสร้าง!$A$5:$A$105,0),MATCH($M209,[1]ค่าเสื่อมสิ่งปลูกสร้าง!$A$3:$D$3))</f>
        <v>52</v>
      </c>
      <c r="U209" s="65">
        <f t="shared" si="66"/>
        <v>321600</v>
      </c>
      <c r="V209" s="65">
        <f t="shared" si="53"/>
        <v>326600</v>
      </c>
      <c r="W209" s="69">
        <f t="shared" si="67"/>
        <v>326600</v>
      </c>
      <c r="X209" s="66">
        <v>10000000</v>
      </c>
      <c r="Y209" s="69">
        <f>IFERROR(IF($W209-$X209&lt;0,0,$W209-$X209),"")</f>
        <v>0</v>
      </c>
      <c r="Z209" s="67"/>
      <c r="AA209" s="65">
        <f t="shared" si="68"/>
        <v>0</v>
      </c>
      <c r="AB209" s="65"/>
      <c r="AC209" s="65" t="s">
        <v>288</v>
      </c>
      <c r="AD209" s="65" t="s">
        <v>289</v>
      </c>
    </row>
    <row r="210" spans="1:30" ht="21">
      <c r="A210" s="65">
        <v>151</v>
      </c>
      <c r="B210" s="65" t="s">
        <v>38</v>
      </c>
      <c r="C210" s="65">
        <v>1531</v>
      </c>
      <c r="D210" s="65" t="s">
        <v>57</v>
      </c>
      <c r="E210" s="65" t="s">
        <v>37</v>
      </c>
      <c r="F210" s="65" t="s">
        <v>290</v>
      </c>
      <c r="G210" s="66">
        <v>1</v>
      </c>
      <c r="H210" s="65">
        <f t="shared" ref="H210:H270" si="71">IFERROR($D210*400+$E210*100+$F210,"")</f>
        <v>2168</v>
      </c>
      <c r="I210" s="65" t="s">
        <v>53</v>
      </c>
      <c r="J210" s="65">
        <f t="shared" si="64"/>
        <v>433600</v>
      </c>
      <c r="K210" s="65"/>
      <c r="L210" s="66"/>
      <c r="M210" s="66"/>
      <c r="N210" s="66" t="s">
        <v>40</v>
      </c>
      <c r="O210" s="67"/>
      <c r="P210" s="68"/>
      <c r="Q210" s="65">
        <f t="array" ref="Q210">INDEX([1]ราคาสิ่งปลูกสร้าง!$D$6:$CC$47,MATCH($L210,[1]ราคาสิ่งปลูกสร้าง!$B$6:$B$45,0),MATCH($O$4,[1]ราคาสิ่งปลูกสร้าง!$D$5:$CC$5,0))</f>
        <v>0</v>
      </c>
      <c r="R210" s="65">
        <f t="shared" si="65"/>
        <v>0</v>
      </c>
      <c r="S210" s="66"/>
      <c r="T210" s="65">
        <f t="array" ref="T210">INDEX([1]ค่าเสื่อมสิ่งปลูกสร้าง!$A$5:$D$105,MATCH($S210,[1]ค่าเสื่อมสิ่งปลูกสร้าง!$A$5:$A$105,0),MATCH($M210,[1]ค่าเสื่อมสิ่งปลูกสร้าง!$A$3:$D$3))</f>
        <v>0</v>
      </c>
      <c r="U210" s="65">
        <f t="shared" si="66"/>
        <v>0</v>
      </c>
      <c r="V210" s="65">
        <f t="shared" si="53"/>
        <v>433600</v>
      </c>
      <c r="W210" s="69">
        <f t="shared" si="67"/>
        <v>0</v>
      </c>
      <c r="X210" s="66"/>
      <c r="Y210" s="65">
        <f>V210</f>
        <v>433600</v>
      </c>
      <c r="Z210" s="67" t="s">
        <v>41</v>
      </c>
      <c r="AA210" s="65">
        <f t="shared" si="68"/>
        <v>43.36</v>
      </c>
      <c r="AB210" s="65"/>
      <c r="AC210" s="65" t="s">
        <v>291</v>
      </c>
      <c r="AD210" s="65" t="s">
        <v>40</v>
      </c>
    </row>
    <row r="211" spans="1:30" ht="21">
      <c r="A211" s="65"/>
      <c r="B211" s="65" t="s">
        <v>38</v>
      </c>
      <c r="C211" s="65">
        <v>1531</v>
      </c>
      <c r="D211" s="65"/>
      <c r="E211" s="65"/>
      <c r="F211" s="65"/>
      <c r="G211" s="66">
        <v>2</v>
      </c>
      <c r="H211" s="65" t="s">
        <v>49</v>
      </c>
      <c r="I211" s="65" t="s">
        <v>53</v>
      </c>
      <c r="J211" s="65">
        <f t="shared" si="64"/>
        <v>5000</v>
      </c>
      <c r="K211" s="65">
        <v>1</v>
      </c>
      <c r="L211" s="66" t="s">
        <v>50</v>
      </c>
      <c r="M211" s="66" t="s">
        <v>51</v>
      </c>
      <c r="N211" s="66" t="s">
        <v>43</v>
      </c>
      <c r="O211" s="67">
        <v>100</v>
      </c>
      <c r="P211" s="68">
        <v>100</v>
      </c>
      <c r="Q211" s="65">
        <f t="array" ref="Q211">INDEX([1]ราคาสิ่งปลูกสร้าง!$D$6:$CC$47,MATCH($L211,[1]ราคาสิ่งปลูกสร้าง!$B$6:$B$45,0),MATCH($O$4,[1]ราคาสิ่งปลูกสร้าง!$D$5:$CC$5,0))</f>
        <v>6700</v>
      </c>
      <c r="R211" s="65">
        <f t="shared" si="65"/>
        <v>670000</v>
      </c>
      <c r="S211" s="66">
        <v>19</v>
      </c>
      <c r="T211" s="65">
        <f t="array" ref="T211">INDEX([1]ค่าเสื่อมสิ่งปลูกสร้าง!$A$5:$D$105,MATCH($S211,[1]ค่าเสื่อมสิ่งปลูกสร้าง!$A$5:$A$105,0),MATCH($M211,[1]ค่าเสื่อมสิ่งปลูกสร้าง!$A$3:$D$3))</f>
        <v>28</v>
      </c>
      <c r="U211" s="65">
        <f t="shared" si="66"/>
        <v>482400</v>
      </c>
      <c r="V211" s="65">
        <f t="shared" si="53"/>
        <v>487400</v>
      </c>
      <c r="W211" s="69">
        <f t="shared" si="67"/>
        <v>487400</v>
      </c>
      <c r="X211" s="66">
        <v>10000000</v>
      </c>
      <c r="Y211" s="69">
        <f>IFERROR(IF($W211-$X211&lt;0,0,$W211-$X211),"")</f>
        <v>0</v>
      </c>
      <c r="Z211" s="67"/>
      <c r="AA211" s="65">
        <f t="shared" si="68"/>
        <v>0</v>
      </c>
      <c r="AB211" s="65"/>
      <c r="AC211" s="65" t="s">
        <v>291</v>
      </c>
      <c r="AD211" s="65" t="s">
        <v>291</v>
      </c>
    </row>
    <row r="212" spans="1:30" ht="21">
      <c r="A212" s="65">
        <v>152</v>
      </c>
      <c r="B212" s="65" t="s">
        <v>38</v>
      </c>
      <c r="C212" s="65">
        <v>1532</v>
      </c>
      <c r="D212" s="65" t="s">
        <v>57</v>
      </c>
      <c r="E212" s="65" t="s">
        <v>44</v>
      </c>
      <c r="F212" s="65" t="s">
        <v>280</v>
      </c>
      <c r="G212" s="66">
        <v>1</v>
      </c>
      <c r="H212" s="65">
        <f t="shared" ref="H212:H272" si="72">IFERROR($D212*400+$E212*100+$F212,"")</f>
        <v>2064</v>
      </c>
      <c r="I212" s="65" t="s">
        <v>53</v>
      </c>
      <c r="J212" s="65">
        <f t="shared" si="64"/>
        <v>412800</v>
      </c>
      <c r="K212" s="65"/>
      <c r="L212" s="66"/>
      <c r="M212" s="66"/>
      <c r="N212" s="66" t="s">
        <v>40</v>
      </c>
      <c r="O212" s="67"/>
      <c r="P212" s="68"/>
      <c r="Q212" s="65">
        <f t="array" ref="Q212">INDEX([1]ราคาสิ่งปลูกสร้าง!$D$6:$CC$47,MATCH($L212,[1]ราคาสิ่งปลูกสร้าง!$B$6:$B$45,0),MATCH($O$4,[1]ราคาสิ่งปลูกสร้าง!$D$5:$CC$5,0))</f>
        <v>0</v>
      </c>
      <c r="R212" s="65">
        <f t="shared" si="65"/>
        <v>0</v>
      </c>
      <c r="S212" s="66"/>
      <c r="T212" s="65">
        <f t="array" ref="T212">INDEX([1]ค่าเสื่อมสิ่งปลูกสร้าง!$A$5:$D$105,MATCH($S212,[1]ค่าเสื่อมสิ่งปลูกสร้าง!$A$5:$A$105,0),MATCH($M212,[1]ค่าเสื่อมสิ่งปลูกสร้าง!$A$3:$D$3))</f>
        <v>0</v>
      </c>
      <c r="U212" s="65">
        <f t="shared" si="66"/>
        <v>0</v>
      </c>
      <c r="V212" s="65">
        <f t="shared" si="53"/>
        <v>412800</v>
      </c>
      <c r="W212" s="69">
        <f t="shared" si="67"/>
        <v>0</v>
      </c>
      <c r="X212" s="66"/>
      <c r="Y212" s="65">
        <f>V212</f>
        <v>412800</v>
      </c>
      <c r="Z212" s="67" t="s">
        <v>41</v>
      </c>
      <c r="AA212" s="65">
        <f t="shared" si="68"/>
        <v>41.28</v>
      </c>
      <c r="AB212" s="65"/>
      <c r="AC212" s="65" t="s">
        <v>188</v>
      </c>
      <c r="AD212" s="65" t="s">
        <v>40</v>
      </c>
    </row>
    <row r="213" spans="1:30" ht="21">
      <c r="A213" s="65"/>
      <c r="B213" s="65" t="s">
        <v>38</v>
      </c>
      <c r="C213" s="65">
        <v>1532</v>
      </c>
      <c r="D213" s="65"/>
      <c r="E213" s="65"/>
      <c r="F213" s="65"/>
      <c r="G213" s="66">
        <v>2</v>
      </c>
      <c r="H213" s="65" t="s">
        <v>49</v>
      </c>
      <c r="I213" s="65" t="s">
        <v>53</v>
      </c>
      <c r="J213" s="65">
        <f t="shared" si="64"/>
        <v>5000</v>
      </c>
      <c r="K213" s="65">
        <v>1</v>
      </c>
      <c r="L213" s="66" t="s">
        <v>50</v>
      </c>
      <c r="M213" s="66" t="s">
        <v>51</v>
      </c>
      <c r="N213" s="66" t="s">
        <v>43</v>
      </c>
      <c r="O213" s="67">
        <v>100</v>
      </c>
      <c r="P213" s="68">
        <v>100</v>
      </c>
      <c r="Q213" s="65">
        <f t="array" ref="Q213">INDEX([1]ราคาสิ่งปลูกสร้าง!$D$6:$CC$47,MATCH($L213,[1]ราคาสิ่งปลูกสร้าง!$B$6:$B$45,0),MATCH($O$4,[1]ราคาสิ่งปลูกสร้าง!$D$5:$CC$5,0))</f>
        <v>6700</v>
      </c>
      <c r="R213" s="65">
        <f t="shared" si="65"/>
        <v>670000</v>
      </c>
      <c r="S213" s="66"/>
      <c r="T213" s="65">
        <f t="array" ref="T213">INDEX([1]ค่าเสื่อมสิ่งปลูกสร้าง!$A$5:$D$105,MATCH($S213,[1]ค่าเสื่อมสิ่งปลูกสร้าง!$A$5:$A$105,0),MATCH($M213,[1]ค่าเสื่อมสิ่งปลูกสร้าง!$A$3:$D$3))</f>
        <v>0</v>
      </c>
      <c r="U213" s="65">
        <f t="shared" si="66"/>
        <v>670000</v>
      </c>
      <c r="V213" s="65">
        <f t="shared" si="53"/>
        <v>675000</v>
      </c>
      <c r="W213" s="69">
        <f t="shared" si="67"/>
        <v>675000</v>
      </c>
      <c r="X213" s="66">
        <v>10000000</v>
      </c>
      <c r="Y213" s="69">
        <f>IFERROR(IF($W213-$X213&lt;0,0,$W213-$X213),"")</f>
        <v>0</v>
      </c>
      <c r="Z213" s="67"/>
      <c r="AA213" s="65">
        <f t="shared" si="68"/>
        <v>0</v>
      </c>
      <c r="AB213" s="65"/>
      <c r="AC213" s="65" t="s">
        <v>188</v>
      </c>
      <c r="AD213" s="65" t="s">
        <v>188</v>
      </c>
    </row>
    <row r="214" spans="1:30" ht="21">
      <c r="A214" s="65">
        <v>153</v>
      </c>
      <c r="B214" s="65" t="s">
        <v>38</v>
      </c>
      <c r="C214" s="65">
        <v>1540</v>
      </c>
      <c r="D214" s="65" t="s">
        <v>97</v>
      </c>
      <c r="E214" s="65" t="s">
        <v>43</v>
      </c>
      <c r="F214" s="65" t="s">
        <v>118</v>
      </c>
      <c r="G214" s="66" t="s">
        <v>37</v>
      </c>
      <c r="H214" s="65">
        <f t="shared" ref="H214:H274" si="73">IFERROR($D214*400+$E214*100+$F214,"")</f>
        <v>7827</v>
      </c>
      <c r="I214" s="65" t="s">
        <v>136</v>
      </c>
      <c r="J214" s="65">
        <f t="shared" si="64"/>
        <v>782700</v>
      </c>
      <c r="K214" s="65"/>
      <c r="L214" s="66"/>
      <c r="M214" s="66"/>
      <c r="N214" s="66" t="s">
        <v>40</v>
      </c>
      <c r="O214" s="67"/>
      <c r="P214" s="68"/>
      <c r="Q214" s="65">
        <f t="array" ref="Q214">INDEX([1]ราคาสิ่งปลูกสร้าง!$D$6:$CC$47,MATCH($L214,[1]ราคาสิ่งปลูกสร้าง!$B$6:$B$45,0),MATCH($O$4,[1]ราคาสิ่งปลูกสร้าง!$D$5:$CC$5,0))</f>
        <v>0</v>
      </c>
      <c r="R214" s="65">
        <f t="shared" si="65"/>
        <v>0</v>
      </c>
      <c r="S214" s="66"/>
      <c r="T214" s="65">
        <f t="array" ref="T214">INDEX([1]ค่าเสื่อมสิ่งปลูกสร้าง!$A$5:$D$105,MATCH($S214,[1]ค่าเสื่อมสิ่งปลูกสร้าง!$A$5:$A$105,0),MATCH($M214,[1]ค่าเสื่อมสิ่งปลูกสร้าง!$A$3:$D$3))</f>
        <v>0</v>
      </c>
      <c r="U214" s="65">
        <f t="shared" si="66"/>
        <v>0</v>
      </c>
      <c r="V214" s="65">
        <f t="shared" si="53"/>
        <v>782700</v>
      </c>
      <c r="W214" s="69">
        <f t="shared" si="67"/>
        <v>0</v>
      </c>
      <c r="X214" s="66"/>
      <c r="Y214" s="65">
        <f t="shared" ref="Y214:Y219" si="74">V214</f>
        <v>782700</v>
      </c>
      <c r="Z214" s="67" t="s">
        <v>41</v>
      </c>
      <c r="AA214" s="65">
        <f t="shared" si="68"/>
        <v>78.27000000000001</v>
      </c>
      <c r="AB214" s="65"/>
      <c r="AC214" s="65" t="s">
        <v>224</v>
      </c>
      <c r="AD214" s="65" t="s">
        <v>225</v>
      </c>
    </row>
    <row r="215" spans="1:30" ht="21">
      <c r="A215" s="65">
        <v>154</v>
      </c>
      <c r="B215" s="65" t="s">
        <v>38</v>
      </c>
      <c r="C215" s="65">
        <v>1541</v>
      </c>
      <c r="D215" s="65" t="s">
        <v>87</v>
      </c>
      <c r="E215" s="65" t="s">
        <v>44</v>
      </c>
      <c r="F215" s="65" t="s">
        <v>292</v>
      </c>
      <c r="G215" s="66" t="s">
        <v>37</v>
      </c>
      <c r="H215" s="65">
        <f t="shared" si="73"/>
        <v>6463</v>
      </c>
      <c r="I215" s="65" t="s">
        <v>136</v>
      </c>
      <c r="J215" s="65">
        <f t="shared" si="64"/>
        <v>646300</v>
      </c>
      <c r="K215" s="65"/>
      <c r="L215" s="66"/>
      <c r="M215" s="66"/>
      <c r="N215" s="66" t="s">
        <v>40</v>
      </c>
      <c r="O215" s="67"/>
      <c r="P215" s="68"/>
      <c r="Q215" s="65">
        <f t="array" ref="Q215">INDEX([1]ราคาสิ่งปลูกสร้าง!$D$6:$CC$47,MATCH($L215,[1]ราคาสิ่งปลูกสร้าง!$B$6:$B$45,0),MATCH($O$4,[1]ราคาสิ่งปลูกสร้าง!$D$5:$CC$5,0))</f>
        <v>0</v>
      </c>
      <c r="R215" s="65">
        <f t="shared" si="65"/>
        <v>0</v>
      </c>
      <c r="S215" s="66"/>
      <c r="T215" s="65">
        <f t="array" ref="T215">INDEX([1]ค่าเสื่อมสิ่งปลูกสร้าง!$A$5:$D$105,MATCH($S215,[1]ค่าเสื่อมสิ่งปลูกสร้าง!$A$5:$A$105,0),MATCH($M215,[1]ค่าเสื่อมสิ่งปลูกสร้าง!$A$3:$D$3))</f>
        <v>0</v>
      </c>
      <c r="U215" s="65">
        <f t="shared" si="66"/>
        <v>0</v>
      </c>
      <c r="V215" s="65">
        <f t="shared" si="53"/>
        <v>646300</v>
      </c>
      <c r="W215" s="69">
        <f t="shared" si="67"/>
        <v>0</v>
      </c>
      <c r="X215" s="66"/>
      <c r="Y215" s="65">
        <f t="shared" si="74"/>
        <v>646300</v>
      </c>
      <c r="Z215" s="67" t="s">
        <v>41</v>
      </c>
      <c r="AA215" s="65">
        <f t="shared" si="68"/>
        <v>64.63000000000001</v>
      </c>
      <c r="AB215" s="65"/>
      <c r="AC215" s="65" t="s">
        <v>224</v>
      </c>
      <c r="AD215" s="65" t="s">
        <v>225</v>
      </c>
    </row>
    <row r="216" spans="1:30" ht="21">
      <c r="A216" s="65">
        <v>155</v>
      </c>
      <c r="B216" s="65" t="s">
        <v>38</v>
      </c>
      <c r="C216" s="65">
        <v>1542</v>
      </c>
      <c r="D216" s="65" t="s">
        <v>55</v>
      </c>
      <c r="E216" s="65" t="s">
        <v>43</v>
      </c>
      <c r="F216" s="65" t="s">
        <v>206</v>
      </c>
      <c r="G216" s="66" t="s">
        <v>37</v>
      </c>
      <c r="H216" s="65">
        <f t="shared" si="73"/>
        <v>1866</v>
      </c>
      <c r="I216" s="65" t="s">
        <v>136</v>
      </c>
      <c r="J216" s="65">
        <f t="shared" si="64"/>
        <v>186600</v>
      </c>
      <c r="K216" s="65"/>
      <c r="L216" s="66"/>
      <c r="M216" s="66"/>
      <c r="N216" s="66" t="s">
        <v>40</v>
      </c>
      <c r="O216" s="67"/>
      <c r="P216" s="68"/>
      <c r="Q216" s="65">
        <f t="array" ref="Q216">INDEX([1]ราคาสิ่งปลูกสร้าง!$D$6:$CC$47,MATCH($L216,[1]ราคาสิ่งปลูกสร้าง!$B$6:$B$45,0),MATCH($O$4,[1]ราคาสิ่งปลูกสร้าง!$D$5:$CC$5,0))</f>
        <v>0</v>
      </c>
      <c r="R216" s="65">
        <f t="shared" si="65"/>
        <v>0</v>
      </c>
      <c r="S216" s="66"/>
      <c r="T216" s="65">
        <f t="array" ref="T216">INDEX([1]ค่าเสื่อมสิ่งปลูกสร้าง!$A$5:$D$105,MATCH($S216,[1]ค่าเสื่อมสิ่งปลูกสร้าง!$A$5:$A$105,0),MATCH($M216,[1]ค่าเสื่อมสิ่งปลูกสร้าง!$A$3:$D$3))</f>
        <v>0</v>
      </c>
      <c r="U216" s="65">
        <f t="shared" si="66"/>
        <v>0</v>
      </c>
      <c r="V216" s="65">
        <f t="shared" si="53"/>
        <v>186600</v>
      </c>
      <c r="W216" s="69">
        <f t="shared" si="67"/>
        <v>0</v>
      </c>
      <c r="X216" s="66"/>
      <c r="Y216" s="65">
        <f t="shared" si="74"/>
        <v>186600</v>
      </c>
      <c r="Z216" s="67" t="s">
        <v>41</v>
      </c>
      <c r="AA216" s="65">
        <f t="shared" si="68"/>
        <v>18.66</v>
      </c>
      <c r="AB216" s="65"/>
      <c r="AC216" s="65" t="s">
        <v>224</v>
      </c>
      <c r="AD216" s="65" t="s">
        <v>225</v>
      </c>
    </row>
    <row r="217" spans="1:30" ht="21">
      <c r="A217" s="65">
        <v>156</v>
      </c>
      <c r="B217" s="65" t="s">
        <v>38</v>
      </c>
      <c r="C217" s="65">
        <v>1543</v>
      </c>
      <c r="D217" s="65" t="s">
        <v>57</v>
      </c>
      <c r="E217" s="65" t="s">
        <v>43</v>
      </c>
      <c r="F217" s="65" t="s">
        <v>293</v>
      </c>
      <c r="G217" s="66" t="s">
        <v>37</v>
      </c>
      <c r="H217" s="65">
        <f t="shared" si="73"/>
        <v>2277</v>
      </c>
      <c r="I217" s="65" t="s">
        <v>136</v>
      </c>
      <c r="J217" s="65">
        <f t="shared" si="64"/>
        <v>227700</v>
      </c>
      <c r="K217" s="65"/>
      <c r="L217" s="66"/>
      <c r="M217" s="66"/>
      <c r="N217" s="66" t="s">
        <v>40</v>
      </c>
      <c r="O217" s="67"/>
      <c r="P217" s="68"/>
      <c r="Q217" s="65">
        <f t="array" ref="Q217">INDEX([1]ราคาสิ่งปลูกสร้าง!$D$6:$CC$47,MATCH($L217,[1]ราคาสิ่งปลูกสร้าง!$B$6:$B$45,0),MATCH($O$4,[1]ราคาสิ่งปลูกสร้าง!$D$5:$CC$5,0))</f>
        <v>0</v>
      </c>
      <c r="R217" s="65">
        <f t="shared" si="65"/>
        <v>0</v>
      </c>
      <c r="S217" s="66"/>
      <c r="T217" s="65">
        <f t="array" ref="T217">INDEX([1]ค่าเสื่อมสิ่งปลูกสร้าง!$A$5:$D$105,MATCH($S217,[1]ค่าเสื่อมสิ่งปลูกสร้าง!$A$5:$A$105,0),MATCH($M217,[1]ค่าเสื่อมสิ่งปลูกสร้าง!$A$3:$D$3))</f>
        <v>0</v>
      </c>
      <c r="U217" s="65">
        <f t="shared" si="66"/>
        <v>0</v>
      </c>
      <c r="V217" s="65">
        <f t="shared" si="53"/>
        <v>227700</v>
      </c>
      <c r="W217" s="69">
        <f t="shared" si="67"/>
        <v>0</v>
      </c>
      <c r="X217" s="66"/>
      <c r="Y217" s="65">
        <f t="shared" si="74"/>
        <v>227700</v>
      </c>
      <c r="Z217" s="67" t="s">
        <v>41</v>
      </c>
      <c r="AA217" s="65">
        <f t="shared" si="68"/>
        <v>22.77</v>
      </c>
      <c r="AB217" s="65"/>
      <c r="AC217" s="65" t="s">
        <v>224</v>
      </c>
      <c r="AD217" s="65" t="s">
        <v>225</v>
      </c>
    </row>
    <row r="218" spans="1:30" ht="21">
      <c r="A218" s="65">
        <v>157</v>
      </c>
      <c r="B218" s="65" t="s">
        <v>38</v>
      </c>
      <c r="C218" s="65">
        <v>1544</v>
      </c>
      <c r="D218" s="65" t="s">
        <v>72</v>
      </c>
      <c r="E218" s="65" t="s">
        <v>43</v>
      </c>
      <c r="F218" s="65" t="s">
        <v>294</v>
      </c>
      <c r="G218" s="66" t="s">
        <v>37</v>
      </c>
      <c r="H218" s="65">
        <f t="shared" si="73"/>
        <v>5059</v>
      </c>
      <c r="I218" s="65" t="s">
        <v>136</v>
      </c>
      <c r="J218" s="65">
        <f t="shared" si="64"/>
        <v>505900</v>
      </c>
      <c r="K218" s="65"/>
      <c r="L218" s="66"/>
      <c r="M218" s="66"/>
      <c r="N218" s="66" t="s">
        <v>40</v>
      </c>
      <c r="O218" s="67"/>
      <c r="P218" s="68"/>
      <c r="Q218" s="65">
        <f t="array" ref="Q218">INDEX([1]ราคาสิ่งปลูกสร้าง!$D$6:$CC$47,MATCH($L218,[1]ราคาสิ่งปลูกสร้าง!$B$6:$B$45,0),MATCH($O$4,[1]ราคาสิ่งปลูกสร้าง!$D$5:$CC$5,0))</f>
        <v>0</v>
      </c>
      <c r="R218" s="65">
        <f t="shared" si="65"/>
        <v>0</v>
      </c>
      <c r="S218" s="66"/>
      <c r="T218" s="65">
        <f t="array" ref="T218">INDEX([1]ค่าเสื่อมสิ่งปลูกสร้าง!$A$5:$D$105,MATCH($S218,[1]ค่าเสื่อมสิ่งปลูกสร้าง!$A$5:$A$105,0),MATCH($M218,[1]ค่าเสื่อมสิ่งปลูกสร้าง!$A$3:$D$3))</f>
        <v>0</v>
      </c>
      <c r="U218" s="65">
        <f t="shared" si="66"/>
        <v>0</v>
      </c>
      <c r="V218" s="65">
        <f t="shared" si="53"/>
        <v>505900</v>
      </c>
      <c r="W218" s="69">
        <f t="shared" si="67"/>
        <v>0</v>
      </c>
      <c r="X218" s="66"/>
      <c r="Y218" s="65">
        <f t="shared" si="74"/>
        <v>505900</v>
      </c>
      <c r="Z218" s="67" t="s">
        <v>41</v>
      </c>
      <c r="AA218" s="65">
        <f t="shared" si="68"/>
        <v>50.59</v>
      </c>
      <c r="AB218" s="65"/>
      <c r="AC218" s="65" t="s">
        <v>224</v>
      </c>
      <c r="AD218" s="65" t="s">
        <v>225</v>
      </c>
    </row>
    <row r="219" spans="1:30" ht="21">
      <c r="A219" s="65">
        <v>158</v>
      </c>
      <c r="B219" s="65" t="s">
        <v>38</v>
      </c>
      <c r="C219" s="65">
        <v>361</v>
      </c>
      <c r="D219" s="65">
        <v>10</v>
      </c>
      <c r="E219" s="65">
        <v>3</v>
      </c>
      <c r="F219" s="65">
        <v>37</v>
      </c>
      <c r="G219" s="66">
        <v>1</v>
      </c>
      <c r="H219" s="65">
        <f t="shared" si="73"/>
        <v>4337</v>
      </c>
      <c r="I219" s="65" t="s">
        <v>53</v>
      </c>
      <c r="J219" s="65">
        <f t="shared" si="64"/>
        <v>867400</v>
      </c>
      <c r="K219" s="65"/>
      <c r="L219" s="66"/>
      <c r="M219" s="66"/>
      <c r="N219" s="66" t="s">
        <v>40</v>
      </c>
      <c r="O219" s="67"/>
      <c r="P219" s="68"/>
      <c r="Q219" s="65">
        <f t="array" ref="Q219">INDEX([1]ราคาสิ่งปลูกสร้าง!$D$6:$CC$47,MATCH($L219,[1]ราคาสิ่งปลูกสร้าง!$B$6:$B$45,0),MATCH($O$4,[1]ราคาสิ่งปลูกสร้าง!$D$5:$CC$5,0))</f>
        <v>0</v>
      </c>
      <c r="R219" s="65">
        <f t="shared" si="65"/>
        <v>0</v>
      </c>
      <c r="S219" s="66"/>
      <c r="T219" s="65">
        <f t="array" ref="T219">INDEX([1]ค่าเสื่อมสิ่งปลูกสร้าง!$A$5:$D$105,MATCH($S219,[1]ค่าเสื่อมสิ่งปลูกสร้าง!$A$5:$A$105,0),MATCH($M219,[1]ค่าเสื่อมสิ่งปลูกสร้าง!$A$3:$D$3))</f>
        <v>0</v>
      </c>
      <c r="U219" s="65">
        <f t="shared" si="66"/>
        <v>0</v>
      </c>
      <c r="V219" s="65">
        <f t="shared" si="53"/>
        <v>867400</v>
      </c>
      <c r="W219" s="69">
        <f t="shared" si="67"/>
        <v>0</v>
      </c>
      <c r="X219" s="66"/>
      <c r="Y219" s="65">
        <f t="shared" si="74"/>
        <v>867400</v>
      </c>
      <c r="Z219" s="67" t="s">
        <v>41</v>
      </c>
      <c r="AA219" s="65">
        <f t="shared" si="68"/>
        <v>86.740000000000009</v>
      </c>
      <c r="AB219" s="65"/>
      <c r="AC219" s="65" t="s">
        <v>295</v>
      </c>
      <c r="AD219" s="65" t="s">
        <v>40</v>
      </c>
    </row>
    <row r="220" spans="1:30" ht="21">
      <c r="A220" s="65"/>
      <c r="B220" s="65" t="s">
        <v>38</v>
      </c>
      <c r="C220" s="65">
        <v>361</v>
      </c>
      <c r="D220" s="65"/>
      <c r="E220" s="65"/>
      <c r="F220" s="65"/>
      <c r="G220" s="66">
        <v>2</v>
      </c>
      <c r="H220" s="65" t="s">
        <v>49</v>
      </c>
      <c r="I220" s="65" t="s">
        <v>53</v>
      </c>
      <c r="J220" s="65">
        <f t="shared" si="64"/>
        <v>5000</v>
      </c>
      <c r="K220" s="65">
        <v>1</v>
      </c>
      <c r="L220" s="66" t="s">
        <v>50</v>
      </c>
      <c r="M220" s="66" t="s">
        <v>51</v>
      </c>
      <c r="N220" s="66" t="s">
        <v>43</v>
      </c>
      <c r="O220" s="67">
        <v>100</v>
      </c>
      <c r="P220" s="68">
        <v>100</v>
      </c>
      <c r="Q220" s="65">
        <f t="array" ref="Q220">INDEX([1]ราคาสิ่งปลูกสร้าง!$D$6:$CC$47,MATCH($L220,[1]ราคาสิ่งปลูกสร้าง!$B$6:$B$45,0),MATCH($O$4,[1]ราคาสิ่งปลูกสร้าง!$D$5:$CC$5,0))</f>
        <v>6700</v>
      </c>
      <c r="R220" s="65">
        <f t="shared" si="65"/>
        <v>670000</v>
      </c>
      <c r="S220" s="66">
        <v>15</v>
      </c>
      <c r="T220" s="65">
        <f t="array" ref="T220">INDEX([1]ค่าเสื่อมสิ่งปลูกสร้าง!$A$5:$D$105,MATCH($S220,[1]ค่าเสื่อมสิ่งปลูกสร้าง!$A$5:$A$105,0),MATCH($M220,[1]ค่าเสื่อมสิ่งปลูกสร้าง!$A$3:$D$3))</f>
        <v>20</v>
      </c>
      <c r="U220" s="65">
        <f t="shared" si="66"/>
        <v>536000</v>
      </c>
      <c r="V220" s="65">
        <f t="shared" si="53"/>
        <v>541000</v>
      </c>
      <c r="W220" s="69">
        <f t="shared" si="67"/>
        <v>541000</v>
      </c>
      <c r="X220" s="66">
        <v>10000000</v>
      </c>
      <c r="Y220" s="69">
        <f>IFERROR(IF($W220-$X220&lt;0,0,$W220-$X220),"")</f>
        <v>0</v>
      </c>
      <c r="Z220" s="67"/>
      <c r="AA220" s="65">
        <f t="shared" si="68"/>
        <v>0</v>
      </c>
      <c r="AB220" s="65"/>
      <c r="AC220" s="65" t="s">
        <v>295</v>
      </c>
      <c r="AD220" s="65" t="s">
        <v>295</v>
      </c>
    </row>
    <row r="221" spans="1:30" ht="21">
      <c r="A221" s="65">
        <v>159</v>
      </c>
      <c r="B221" s="65" t="s">
        <v>38</v>
      </c>
      <c r="C221" s="65">
        <v>1564</v>
      </c>
      <c r="D221" s="65" t="s">
        <v>57</v>
      </c>
      <c r="E221" s="65" t="s">
        <v>43</v>
      </c>
      <c r="F221" s="65" t="s">
        <v>266</v>
      </c>
      <c r="G221" s="66" t="s">
        <v>37</v>
      </c>
      <c r="H221" s="65">
        <f t="shared" ref="H221:H281" si="75">IFERROR($D221*400+$E221*100+$F221,"")</f>
        <v>2284</v>
      </c>
      <c r="I221" s="65" t="s">
        <v>136</v>
      </c>
      <c r="J221" s="65">
        <f t="shared" si="64"/>
        <v>228400</v>
      </c>
      <c r="K221" s="65"/>
      <c r="L221" s="66"/>
      <c r="M221" s="66"/>
      <c r="N221" s="66" t="s">
        <v>40</v>
      </c>
      <c r="O221" s="67"/>
      <c r="P221" s="68"/>
      <c r="Q221" s="65">
        <f t="array" ref="Q221">INDEX([1]ราคาสิ่งปลูกสร้าง!$D$6:$CC$47,MATCH($L221,[1]ราคาสิ่งปลูกสร้าง!$B$6:$B$45,0),MATCH($O$4,[1]ราคาสิ่งปลูกสร้าง!$D$5:$CC$5,0))</f>
        <v>0</v>
      </c>
      <c r="R221" s="65">
        <f t="shared" si="65"/>
        <v>0</v>
      </c>
      <c r="S221" s="66"/>
      <c r="T221" s="65">
        <f t="array" ref="T221">INDEX([1]ค่าเสื่อมสิ่งปลูกสร้าง!$A$5:$D$105,MATCH($S221,[1]ค่าเสื่อมสิ่งปลูกสร้าง!$A$5:$A$105,0),MATCH($M221,[1]ค่าเสื่อมสิ่งปลูกสร้าง!$A$3:$D$3))</f>
        <v>0</v>
      </c>
      <c r="U221" s="65">
        <f t="shared" si="66"/>
        <v>0</v>
      </c>
      <c r="V221" s="65">
        <f t="shared" si="53"/>
        <v>228400</v>
      </c>
      <c r="W221" s="69">
        <f t="shared" si="67"/>
        <v>0</v>
      </c>
      <c r="X221" s="66"/>
      <c r="Y221" s="65">
        <f>V221</f>
        <v>228400</v>
      </c>
      <c r="Z221" s="67" t="s">
        <v>41</v>
      </c>
      <c r="AA221" s="65">
        <f t="shared" si="68"/>
        <v>22.84</v>
      </c>
      <c r="AB221" s="65"/>
      <c r="AC221" s="65" t="s">
        <v>296</v>
      </c>
      <c r="AD221" s="65" t="s">
        <v>40</v>
      </c>
    </row>
    <row r="222" spans="1:30" ht="21">
      <c r="A222" s="65">
        <v>160</v>
      </c>
      <c r="B222" s="65" t="s">
        <v>38</v>
      </c>
      <c r="C222" s="65">
        <v>1566</v>
      </c>
      <c r="D222" s="65" t="s">
        <v>64</v>
      </c>
      <c r="E222" s="65" t="s">
        <v>37</v>
      </c>
      <c r="F222" s="65" t="s">
        <v>88</v>
      </c>
      <c r="G222" s="66" t="s">
        <v>37</v>
      </c>
      <c r="H222" s="65">
        <f t="shared" si="75"/>
        <v>3300</v>
      </c>
      <c r="I222" s="65" t="s">
        <v>136</v>
      </c>
      <c r="J222" s="65">
        <f t="shared" si="64"/>
        <v>330000</v>
      </c>
      <c r="K222" s="65"/>
      <c r="L222" s="66"/>
      <c r="M222" s="66"/>
      <c r="N222" s="66" t="s">
        <v>40</v>
      </c>
      <c r="O222" s="67"/>
      <c r="P222" s="68"/>
      <c r="Q222" s="65">
        <f t="array" ref="Q222">INDEX([1]ราคาสิ่งปลูกสร้าง!$D$6:$CC$47,MATCH($L222,[1]ราคาสิ่งปลูกสร้าง!$B$6:$B$45,0),MATCH($O$4,[1]ราคาสิ่งปลูกสร้าง!$D$5:$CC$5,0))</f>
        <v>0</v>
      </c>
      <c r="R222" s="65">
        <f t="shared" si="65"/>
        <v>0</v>
      </c>
      <c r="S222" s="66"/>
      <c r="T222" s="65">
        <f t="array" ref="T222">INDEX([1]ค่าเสื่อมสิ่งปลูกสร้าง!$A$5:$D$105,MATCH($S222,[1]ค่าเสื่อมสิ่งปลูกสร้าง!$A$5:$A$105,0),MATCH($M222,[1]ค่าเสื่อมสิ่งปลูกสร้าง!$A$3:$D$3))</f>
        <v>0</v>
      </c>
      <c r="U222" s="65">
        <f t="shared" si="66"/>
        <v>0</v>
      </c>
      <c r="V222" s="65">
        <f t="shared" ref="V222:V285" si="76">IFERROR($J222+$U222,"")</f>
        <v>330000</v>
      </c>
      <c r="W222" s="69">
        <f t="shared" si="67"/>
        <v>0</v>
      </c>
      <c r="X222" s="66"/>
      <c r="Y222" s="65">
        <f>V222</f>
        <v>330000</v>
      </c>
      <c r="Z222" s="67" t="s">
        <v>41</v>
      </c>
      <c r="AA222" s="65">
        <f t="shared" si="68"/>
        <v>33</v>
      </c>
      <c r="AB222" s="65"/>
      <c r="AC222" s="65" t="s">
        <v>224</v>
      </c>
      <c r="AD222" s="65" t="s">
        <v>225</v>
      </c>
    </row>
    <row r="223" spans="1:30" ht="21">
      <c r="A223" s="65">
        <v>161</v>
      </c>
      <c r="B223" s="65" t="s">
        <v>38</v>
      </c>
      <c r="C223" s="65">
        <v>1573</v>
      </c>
      <c r="D223" s="65" t="s">
        <v>75</v>
      </c>
      <c r="E223" s="65" t="s">
        <v>52</v>
      </c>
      <c r="F223" s="65" t="s">
        <v>297</v>
      </c>
      <c r="G223" s="66" t="s">
        <v>37</v>
      </c>
      <c r="H223" s="65">
        <f t="shared" si="75"/>
        <v>5521</v>
      </c>
      <c r="I223" s="65" t="s">
        <v>136</v>
      </c>
      <c r="J223" s="65">
        <f t="shared" si="64"/>
        <v>552100</v>
      </c>
      <c r="K223" s="65"/>
      <c r="L223" s="66"/>
      <c r="M223" s="66"/>
      <c r="N223" s="66" t="s">
        <v>40</v>
      </c>
      <c r="O223" s="67"/>
      <c r="P223" s="68"/>
      <c r="Q223" s="65">
        <f t="array" ref="Q223">INDEX([1]ราคาสิ่งปลูกสร้าง!$D$6:$CC$47,MATCH($L223,[1]ราคาสิ่งปลูกสร้าง!$B$6:$B$45,0),MATCH($O$4,[1]ราคาสิ่งปลูกสร้าง!$D$5:$CC$5,0))</f>
        <v>0</v>
      </c>
      <c r="R223" s="65">
        <f t="shared" si="65"/>
        <v>0</v>
      </c>
      <c r="S223" s="66"/>
      <c r="T223" s="65">
        <f t="array" ref="T223">INDEX([1]ค่าเสื่อมสิ่งปลูกสร้าง!$A$5:$D$105,MATCH($S223,[1]ค่าเสื่อมสิ่งปลูกสร้าง!$A$5:$A$105,0),MATCH($M223,[1]ค่าเสื่อมสิ่งปลูกสร้าง!$A$3:$D$3))</f>
        <v>0</v>
      </c>
      <c r="U223" s="65">
        <f t="shared" si="66"/>
        <v>0</v>
      </c>
      <c r="V223" s="65">
        <f t="shared" si="76"/>
        <v>552100</v>
      </c>
      <c r="W223" s="69">
        <f t="shared" si="67"/>
        <v>0</v>
      </c>
      <c r="X223" s="66"/>
      <c r="Y223" s="65">
        <f>V223</f>
        <v>552100</v>
      </c>
      <c r="Z223" s="67" t="s">
        <v>41</v>
      </c>
      <c r="AA223" s="65">
        <f t="shared" si="68"/>
        <v>55.21</v>
      </c>
      <c r="AB223" s="65"/>
      <c r="AC223" s="65" t="s">
        <v>298</v>
      </c>
      <c r="AD223" s="65" t="s">
        <v>40</v>
      </c>
    </row>
    <row r="224" spans="1:30" ht="21">
      <c r="A224" s="65">
        <v>162</v>
      </c>
      <c r="B224" s="65" t="s">
        <v>38</v>
      </c>
      <c r="C224" s="65">
        <v>1574</v>
      </c>
      <c r="D224" s="65" t="s">
        <v>52</v>
      </c>
      <c r="E224" s="65" t="s">
        <v>44</v>
      </c>
      <c r="F224" s="65" t="s">
        <v>299</v>
      </c>
      <c r="G224" s="66" t="s">
        <v>37</v>
      </c>
      <c r="H224" s="65">
        <f t="shared" si="75"/>
        <v>1207</v>
      </c>
      <c r="I224" s="65" t="s">
        <v>136</v>
      </c>
      <c r="J224" s="65">
        <f t="shared" si="64"/>
        <v>120700</v>
      </c>
      <c r="K224" s="65"/>
      <c r="L224" s="66"/>
      <c r="M224" s="66"/>
      <c r="N224" s="66" t="s">
        <v>40</v>
      </c>
      <c r="O224" s="67"/>
      <c r="P224" s="68"/>
      <c r="Q224" s="65">
        <f t="array" ref="Q224">INDEX([1]ราคาสิ่งปลูกสร้าง!$D$6:$CC$47,MATCH($L224,[1]ราคาสิ่งปลูกสร้าง!$B$6:$B$45,0),MATCH($O$4,[1]ราคาสิ่งปลูกสร้าง!$D$5:$CC$5,0))</f>
        <v>0</v>
      </c>
      <c r="R224" s="65">
        <f t="shared" si="65"/>
        <v>0</v>
      </c>
      <c r="S224" s="66"/>
      <c r="T224" s="65">
        <f t="array" ref="T224">INDEX([1]ค่าเสื่อมสิ่งปลูกสร้าง!$A$5:$D$105,MATCH($S224,[1]ค่าเสื่อมสิ่งปลูกสร้าง!$A$5:$A$105,0),MATCH($M224,[1]ค่าเสื่อมสิ่งปลูกสร้าง!$A$3:$D$3))</f>
        <v>0</v>
      </c>
      <c r="U224" s="65">
        <f t="shared" si="66"/>
        <v>0</v>
      </c>
      <c r="V224" s="65">
        <f t="shared" si="76"/>
        <v>120700</v>
      </c>
      <c r="W224" s="69">
        <f t="shared" si="67"/>
        <v>0</v>
      </c>
      <c r="X224" s="66"/>
      <c r="Y224" s="65">
        <f>V224</f>
        <v>120700</v>
      </c>
      <c r="Z224" s="67" t="s">
        <v>41</v>
      </c>
      <c r="AA224" s="65">
        <f t="shared" si="68"/>
        <v>12.07</v>
      </c>
      <c r="AB224" s="65"/>
      <c r="AC224" s="65" t="s">
        <v>224</v>
      </c>
      <c r="AD224" s="65" t="s">
        <v>225</v>
      </c>
    </row>
    <row r="225" spans="1:30" ht="21">
      <c r="A225" s="65">
        <v>163</v>
      </c>
      <c r="B225" s="65" t="s">
        <v>38</v>
      </c>
      <c r="C225" s="65">
        <v>1593</v>
      </c>
      <c r="D225" s="65" t="s">
        <v>43</v>
      </c>
      <c r="E225" s="65" t="s">
        <v>52</v>
      </c>
      <c r="F225" s="65" t="s">
        <v>300</v>
      </c>
      <c r="G225" s="66">
        <v>1</v>
      </c>
      <c r="H225" s="65">
        <f t="shared" si="75"/>
        <v>1154</v>
      </c>
      <c r="I225" s="65" t="s">
        <v>136</v>
      </c>
      <c r="J225" s="65">
        <f t="shared" si="64"/>
        <v>115400</v>
      </c>
      <c r="K225" s="65"/>
      <c r="L225" s="66"/>
      <c r="M225" s="66"/>
      <c r="N225" s="66" t="s">
        <v>40</v>
      </c>
      <c r="O225" s="67"/>
      <c r="P225" s="68"/>
      <c r="Q225" s="65">
        <f t="array" ref="Q225">INDEX([1]ราคาสิ่งปลูกสร้าง!$D$6:$CC$47,MATCH($L225,[1]ราคาสิ่งปลูกสร้าง!$B$6:$B$45,0),MATCH($O$4,[1]ราคาสิ่งปลูกสร้าง!$D$5:$CC$5,0))</f>
        <v>0</v>
      </c>
      <c r="R225" s="65">
        <f t="shared" si="65"/>
        <v>0</v>
      </c>
      <c r="S225" s="66"/>
      <c r="T225" s="65">
        <f t="array" ref="T225">INDEX([1]ค่าเสื่อมสิ่งปลูกสร้าง!$A$5:$D$105,MATCH($S225,[1]ค่าเสื่อมสิ่งปลูกสร้าง!$A$5:$A$105,0),MATCH($M225,[1]ค่าเสื่อมสิ่งปลูกสร้าง!$A$3:$D$3))</f>
        <v>0</v>
      </c>
      <c r="U225" s="65">
        <f t="shared" si="66"/>
        <v>0</v>
      </c>
      <c r="V225" s="65">
        <f t="shared" si="76"/>
        <v>115400</v>
      </c>
      <c r="W225" s="69">
        <f t="shared" si="67"/>
        <v>0</v>
      </c>
      <c r="X225" s="66"/>
      <c r="Y225" s="65">
        <f>V225</f>
        <v>115400</v>
      </c>
      <c r="Z225" s="67" t="s">
        <v>41</v>
      </c>
      <c r="AA225" s="65">
        <f t="shared" si="68"/>
        <v>11.540000000000001</v>
      </c>
      <c r="AB225" s="65"/>
      <c r="AC225" s="65" t="s">
        <v>301</v>
      </c>
      <c r="AD225" s="65" t="s">
        <v>40</v>
      </c>
    </row>
    <row r="226" spans="1:30" ht="21">
      <c r="A226" s="65"/>
      <c r="B226" s="65" t="s">
        <v>38</v>
      </c>
      <c r="C226" s="65">
        <v>1593</v>
      </c>
      <c r="D226" s="65"/>
      <c r="E226" s="65"/>
      <c r="F226" s="65"/>
      <c r="G226" s="66">
        <v>2</v>
      </c>
      <c r="H226" s="65" t="s">
        <v>49</v>
      </c>
      <c r="I226" s="65" t="s">
        <v>136</v>
      </c>
      <c r="J226" s="65">
        <f t="shared" si="64"/>
        <v>2500</v>
      </c>
      <c r="K226" s="65">
        <v>1</v>
      </c>
      <c r="L226" s="66" t="s">
        <v>50</v>
      </c>
      <c r="M226" s="66" t="s">
        <v>51</v>
      </c>
      <c r="N226" s="66" t="s">
        <v>43</v>
      </c>
      <c r="O226" s="67">
        <v>100</v>
      </c>
      <c r="P226" s="68">
        <v>100</v>
      </c>
      <c r="Q226" s="65">
        <f t="array" ref="Q226">INDEX([1]ราคาสิ่งปลูกสร้าง!$D$6:$CC$47,MATCH($L226,[1]ราคาสิ่งปลูกสร้าง!$B$6:$B$45,0),MATCH($O$4,[1]ราคาสิ่งปลูกสร้าง!$D$5:$CC$5,0))</f>
        <v>6700</v>
      </c>
      <c r="R226" s="65">
        <f t="shared" si="65"/>
        <v>670000</v>
      </c>
      <c r="S226" s="66">
        <v>25</v>
      </c>
      <c r="T226" s="65">
        <f t="array" ref="T226">INDEX([1]ค่าเสื่อมสิ่งปลูกสร้าง!$A$5:$D$105,MATCH($S226,[1]ค่าเสื่อมสิ่งปลูกสร้าง!$A$5:$A$105,0),MATCH($M226,[1]ค่าเสื่อมสิ่งปลูกสร้าง!$A$3:$D$3))</f>
        <v>40</v>
      </c>
      <c r="U226" s="65">
        <f t="shared" si="66"/>
        <v>402000</v>
      </c>
      <c r="V226" s="65">
        <f t="shared" si="76"/>
        <v>404500</v>
      </c>
      <c r="W226" s="69">
        <f t="shared" si="67"/>
        <v>404500</v>
      </c>
      <c r="X226" s="66">
        <v>10000000</v>
      </c>
      <c r="Y226" s="69">
        <f>IFERROR(IF($W226-$X226&lt;0,0,$W226-$X226),"")</f>
        <v>0</v>
      </c>
      <c r="Z226" s="67"/>
      <c r="AA226" s="65">
        <f t="shared" si="68"/>
        <v>0</v>
      </c>
      <c r="AB226" s="65"/>
      <c r="AC226" s="65" t="s">
        <v>301</v>
      </c>
      <c r="AD226" s="65" t="s">
        <v>301</v>
      </c>
    </row>
    <row r="227" spans="1:30" ht="21">
      <c r="A227" s="65">
        <v>164</v>
      </c>
      <c r="B227" s="65" t="s">
        <v>38</v>
      </c>
      <c r="C227" s="65">
        <v>1595</v>
      </c>
      <c r="D227" s="65" t="s">
        <v>57</v>
      </c>
      <c r="E227" s="65" t="s">
        <v>52</v>
      </c>
      <c r="F227" s="65" t="s">
        <v>276</v>
      </c>
      <c r="G227" s="66" t="s">
        <v>55</v>
      </c>
      <c r="H227" s="65">
        <f t="shared" ref="H227:H287" si="77">IFERROR($D227*400+$E227*100+$F227,"")</f>
        <v>2312</v>
      </c>
      <c r="I227" s="65" t="s">
        <v>136</v>
      </c>
      <c r="J227" s="65">
        <f t="shared" si="64"/>
        <v>231200</v>
      </c>
      <c r="K227" s="65"/>
      <c r="L227" s="66"/>
      <c r="M227" s="66"/>
      <c r="N227" s="66" t="s">
        <v>40</v>
      </c>
      <c r="O227" s="67"/>
      <c r="P227" s="68"/>
      <c r="Q227" s="65">
        <f t="array" ref="Q227">INDEX([1]ราคาสิ่งปลูกสร้าง!$D$6:$CC$47,MATCH($L227,[1]ราคาสิ่งปลูกสร้าง!$B$6:$B$45,0),MATCH($O$4,[1]ราคาสิ่งปลูกสร้าง!$D$5:$CC$5,0))</f>
        <v>0</v>
      </c>
      <c r="R227" s="65">
        <f t="shared" si="65"/>
        <v>0</v>
      </c>
      <c r="S227" s="66"/>
      <c r="T227" s="65">
        <f t="array" ref="T227">INDEX([1]ค่าเสื่อมสิ่งปลูกสร้าง!$A$5:$D$105,MATCH($S227,[1]ค่าเสื่อมสิ่งปลูกสร้าง!$A$5:$A$105,0),MATCH($M227,[1]ค่าเสื่อมสิ่งปลูกสร้าง!$A$3:$D$3))</f>
        <v>0</v>
      </c>
      <c r="U227" s="65">
        <f t="shared" si="66"/>
        <v>0</v>
      </c>
      <c r="V227" s="65">
        <f t="shared" si="76"/>
        <v>231200</v>
      </c>
      <c r="W227" s="69">
        <f t="shared" si="67"/>
        <v>0</v>
      </c>
      <c r="X227" s="66"/>
      <c r="Y227" s="65">
        <f>V227</f>
        <v>231200</v>
      </c>
      <c r="Z227" s="67" t="s">
        <v>111</v>
      </c>
      <c r="AA227" s="65">
        <f t="shared" si="68"/>
        <v>693.6</v>
      </c>
      <c r="AB227" s="65"/>
      <c r="AC227" s="65" t="s">
        <v>302</v>
      </c>
      <c r="AD227" s="65" t="s">
        <v>40</v>
      </c>
    </row>
    <row r="228" spans="1:30" ht="21">
      <c r="A228" s="65">
        <v>165</v>
      </c>
      <c r="B228" s="65" t="s">
        <v>38</v>
      </c>
      <c r="C228" s="65">
        <v>1609</v>
      </c>
      <c r="D228" s="65" t="s">
        <v>44</v>
      </c>
      <c r="E228" s="65" t="s">
        <v>52</v>
      </c>
      <c r="F228" s="65" t="s">
        <v>223</v>
      </c>
      <c r="G228" s="66">
        <v>1</v>
      </c>
      <c r="H228" s="65">
        <f t="shared" si="77"/>
        <v>350</v>
      </c>
      <c r="I228" s="65" t="s">
        <v>136</v>
      </c>
      <c r="J228" s="65">
        <f t="shared" si="64"/>
        <v>35000</v>
      </c>
      <c r="K228" s="65"/>
      <c r="L228" s="66"/>
      <c r="M228" s="66"/>
      <c r="N228" s="66" t="s">
        <v>40</v>
      </c>
      <c r="O228" s="67"/>
      <c r="P228" s="68"/>
      <c r="Q228" s="65">
        <f t="array" ref="Q228">INDEX([1]ราคาสิ่งปลูกสร้าง!$D$6:$CC$47,MATCH($L228,[1]ราคาสิ่งปลูกสร้าง!$B$6:$B$45,0),MATCH($O$4,[1]ราคาสิ่งปลูกสร้าง!$D$5:$CC$5,0))</f>
        <v>0</v>
      </c>
      <c r="R228" s="65">
        <f t="shared" si="65"/>
        <v>0</v>
      </c>
      <c r="S228" s="66"/>
      <c r="T228" s="65">
        <f t="array" ref="T228">INDEX([1]ค่าเสื่อมสิ่งปลูกสร้าง!$A$5:$D$105,MATCH($S228,[1]ค่าเสื่อมสิ่งปลูกสร้าง!$A$5:$A$105,0),MATCH($M228,[1]ค่าเสื่อมสิ่งปลูกสร้าง!$A$3:$D$3))</f>
        <v>0</v>
      </c>
      <c r="U228" s="65">
        <f t="shared" si="66"/>
        <v>0</v>
      </c>
      <c r="V228" s="65">
        <f t="shared" si="76"/>
        <v>35000</v>
      </c>
      <c r="W228" s="69">
        <f t="shared" si="67"/>
        <v>0</v>
      </c>
      <c r="X228" s="66"/>
      <c r="Y228" s="65">
        <f>V228</f>
        <v>35000</v>
      </c>
      <c r="Z228" s="67" t="s">
        <v>41</v>
      </c>
      <c r="AA228" s="65">
        <f t="shared" si="68"/>
        <v>3.5</v>
      </c>
      <c r="AB228" s="65"/>
      <c r="AC228" s="65" t="s">
        <v>303</v>
      </c>
      <c r="AD228" s="65" t="s">
        <v>40</v>
      </c>
    </row>
    <row r="229" spans="1:30" ht="21">
      <c r="A229" s="65"/>
      <c r="B229" s="65" t="s">
        <v>38</v>
      </c>
      <c r="C229" s="65">
        <v>1609</v>
      </c>
      <c r="D229" s="65"/>
      <c r="E229" s="65"/>
      <c r="F229" s="65"/>
      <c r="G229" s="66">
        <v>2</v>
      </c>
      <c r="H229" s="65" t="s">
        <v>49</v>
      </c>
      <c r="I229" s="65" t="s">
        <v>136</v>
      </c>
      <c r="J229" s="65">
        <f t="shared" si="64"/>
        <v>2500</v>
      </c>
      <c r="K229" s="65">
        <v>1</v>
      </c>
      <c r="L229" s="66" t="s">
        <v>50</v>
      </c>
      <c r="M229" s="66" t="s">
        <v>51</v>
      </c>
      <c r="N229" s="66" t="s">
        <v>43</v>
      </c>
      <c r="O229" s="67">
        <v>100</v>
      </c>
      <c r="P229" s="68">
        <v>100</v>
      </c>
      <c r="Q229" s="65">
        <f t="array" ref="Q229">INDEX([1]ราคาสิ่งปลูกสร้าง!$D$6:$CC$47,MATCH($L229,[1]ราคาสิ่งปลูกสร้าง!$B$6:$B$45,0),MATCH($O$4,[1]ราคาสิ่งปลูกสร้าง!$D$5:$CC$5,0))</f>
        <v>6700</v>
      </c>
      <c r="R229" s="65">
        <f t="shared" si="65"/>
        <v>670000</v>
      </c>
      <c r="S229" s="66">
        <v>31</v>
      </c>
      <c r="T229" s="65">
        <f t="array" ref="T229">INDEX([1]ค่าเสื่อมสิ่งปลูกสร้าง!$A$5:$D$105,MATCH($S229,[1]ค่าเสื่อมสิ่งปลูกสร้าง!$A$5:$A$105,0),MATCH($M229,[1]ค่าเสื่อมสิ่งปลูกสร้าง!$A$3:$D$3))</f>
        <v>52</v>
      </c>
      <c r="U229" s="65">
        <f t="shared" si="66"/>
        <v>321600</v>
      </c>
      <c r="V229" s="65">
        <f t="shared" si="76"/>
        <v>324100</v>
      </c>
      <c r="W229" s="69">
        <f t="shared" si="67"/>
        <v>324100</v>
      </c>
      <c r="X229" s="66">
        <v>10000000</v>
      </c>
      <c r="Y229" s="69">
        <f>IFERROR(IF($W229-$X229&lt;0,0,$W229-$X229),"")</f>
        <v>0</v>
      </c>
      <c r="Z229" s="67"/>
      <c r="AA229" s="65">
        <f t="shared" si="68"/>
        <v>0</v>
      </c>
      <c r="AB229" s="65"/>
      <c r="AC229" s="65" t="s">
        <v>303</v>
      </c>
      <c r="AD229" s="65" t="s">
        <v>303</v>
      </c>
    </row>
    <row r="230" spans="1:30" ht="21">
      <c r="A230" s="65">
        <v>166</v>
      </c>
      <c r="B230" s="65" t="s">
        <v>38</v>
      </c>
      <c r="C230" s="65">
        <v>1613</v>
      </c>
      <c r="D230" s="65" t="s">
        <v>37</v>
      </c>
      <c r="E230" s="65" t="s">
        <v>43</v>
      </c>
      <c r="F230" s="65" t="s">
        <v>278</v>
      </c>
      <c r="G230" s="66" t="s">
        <v>37</v>
      </c>
      <c r="H230" s="65">
        <f t="shared" ref="H230:H290" si="78">IFERROR($D230*400+$E230*100+$F230,"")</f>
        <v>648</v>
      </c>
      <c r="I230" s="65" t="s">
        <v>136</v>
      </c>
      <c r="J230" s="65">
        <f t="shared" si="64"/>
        <v>64800</v>
      </c>
      <c r="K230" s="65"/>
      <c r="L230" s="66"/>
      <c r="M230" s="66"/>
      <c r="N230" s="66" t="s">
        <v>40</v>
      </c>
      <c r="O230" s="67"/>
      <c r="P230" s="68"/>
      <c r="Q230" s="65">
        <f t="array" ref="Q230">INDEX([1]ราคาสิ่งปลูกสร้าง!$D$6:$CC$47,MATCH($L230,[1]ราคาสิ่งปลูกสร้าง!$B$6:$B$45,0),MATCH($O$4,[1]ราคาสิ่งปลูกสร้าง!$D$5:$CC$5,0))</f>
        <v>0</v>
      </c>
      <c r="R230" s="65">
        <f t="shared" si="65"/>
        <v>0</v>
      </c>
      <c r="S230" s="66"/>
      <c r="T230" s="65">
        <f t="array" ref="T230">INDEX([1]ค่าเสื่อมสิ่งปลูกสร้าง!$A$5:$D$105,MATCH($S230,[1]ค่าเสื่อมสิ่งปลูกสร้าง!$A$5:$A$105,0),MATCH($M230,[1]ค่าเสื่อมสิ่งปลูกสร้าง!$A$3:$D$3))</f>
        <v>0</v>
      </c>
      <c r="U230" s="65">
        <f t="shared" si="66"/>
        <v>0</v>
      </c>
      <c r="V230" s="65">
        <f t="shared" si="76"/>
        <v>64800</v>
      </c>
      <c r="W230" s="69">
        <f t="shared" si="67"/>
        <v>0</v>
      </c>
      <c r="X230" s="66"/>
      <c r="Y230" s="65">
        <f>V230</f>
        <v>64800</v>
      </c>
      <c r="Z230" s="67" t="s">
        <v>41</v>
      </c>
      <c r="AA230" s="65">
        <f t="shared" si="68"/>
        <v>6.48</v>
      </c>
      <c r="AB230" s="65"/>
      <c r="AC230" s="65" t="s">
        <v>263</v>
      </c>
      <c r="AD230" s="65" t="s">
        <v>40</v>
      </c>
    </row>
    <row r="231" spans="1:30" ht="21">
      <c r="A231" s="65">
        <v>167</v>
      </c>
      <c r="B231" s="65" t="s">
        <v>38</v>
      </c>
      <c r="C231" s="65">
        <v>1614</v>
      </c>
      <c r="D231" s="65" t="s">
        <v>44</v>
      </c>
      <c r="E231" s="65" t="s">
        <v>37</v>
      </c>
      <c r="F231" s="65" t="s">
        <v>299</v>
      </c>
      <c r="G231" s="66" t="s">
        <v>37</v>
      </c>
      <c r="H231" s="65">
        <f t="shared" si="78"/>
        <v>107</v>
      </c>
      <c r="I231" s="65" t="s">
        <v>136</v>
      </c>
      <c r="J231" s="65">
        <f t="shared" si="64"/>
        <v>10700</v>
      </c>
      <c r="K231" s="65"/>
      <c r="L231" s="66"/>
      <c r="M231" s="66"/>
      <c r="N231" s="66" t="s">
        <v>40</v>
      </c>
      <c r="O231" s="67"/>
      <c r="P231" s="68"/>
      <c r="Q231" s="65">
        <f t="array" ref="Q231">INDEX([1]ราคาสิ่งปลูกสร้าง!$D$6:$CC$47,MATCH($L231,[1]ราคาสิ่งปลูกสร้าง!$B$6:$B$45,0),MATCH($O$4,[1]ราคาสิ่งปลูกสร้าง!$D$5:$CC$5,0))</f>
        <v>0</v>
      </c>
      <c r="R231" s="65">
        <f t="shared" si="65"/>
        <v>0</v>
      </c>
      <c r="S231" s="66"/>
      <c r="T231" s="65">
        <f t="array" ref="T231">INDEX([1]ค่าเสื่อมสิ่งปลูกสร้าง!$A$5:$D$105,MATCH($S231,[1]ค่าเสื่อมสิ่งปลูกสร้าง!$A$5:$A$105,0),MATCH($M231,[1]ค่าเสื่อมสิ่งปลูกสร้าง!$A$3:$D$3))</f>
        <v>0</v>
      </c>
      <c r="U231" s="65">
        <f t="shared" si="66"/>
        <v>0</v>
      </c>
      <c r="V231" s="65">
        <f t="shared" si="76"/>
        <v>10700</v>
      </c>
      <c r="W231" s="69">
        <f t="shared" si="67"/>
        <v>0</v>
      </c>
      <c r="X231" s="66"/>
      <c r="Y231" s="65">
        <f>V231</f>
        <v>10700</v>
      </c>
      <c r="Z231" s="67" t="s">
        <v>41</v>
      </c>
      <c r="AA231" s="65">
        <f t="shared" si="68"/>
        <v>1.07</v>
      </c>
      <c r="AB231" s="65"/>
      <c r="AC231" s="65" t="s">
        <v>263</v>
      </c>
      <c r="AD231" s="65" t="s">
        <v>40</v>
      </c>
    </row>
    <row r="232" spans="1:30" ht="21">
      <c r="A232" s="65">
        <v>168</v>
      </c>
      <c r="B232" s="65" t="s">
        <v>38</v>
      </c>
      <c r="C232" s="65">
        <v>608</v>
      </c>
      <c r="D232" s="65">
        <v>8</v>
      </c>
      <c r="E232" s="65">
        <v>0</v>
      </c>
      <c r="F232" s="65">
        <v>3</v>
      </c>
      <c r="G232" s="66">
        <v>1</v>
      </c>
      <c r="H232" s="65">
        <f t="shared" si="78"/>
        <v>3203</v>
      </c>
      <c r="I232" s="65" t="s">
        <v>136</v>
      </c>
      <c r="J232" s="65">
        <f t="shared" si="64"/>
        <v>320300</v>
      </c>
      <c r="K232" s="65"/>
      <c r="L232" s="66"/>
      <c r="M232" s="66"/>
      <c r="N232" s="66" t="s">
        <v>40</v>
      </c>
      <c r="O232" s="67"/>
      <c r="P232" s="68"/>
      <c r="Q232" s="65">
        <f t="array" ref="Q232">INDEX([1]ราคาสิ่งปลูกสร้าง!$D$6:$CC$47,MATCH($L232,[1]ราคาสิ่งปลูกสร้าง!$B$6:$B$45,0),MATCH($O$4,[1]ราคาสิ่งปลูกสร้าง!$D$5:$CC$5,0))</f>
        <v>0</v>
      </c>
      <c r="R232" s="65">
        <f t="shared" si="65"/>
        <v>0</v>
      </c>
      <c r="S232" s="66"/>
      <c r="T232" s="65">
        <f t="array" ref="T232">INDEX([1]ค่าเสื่อมสิ่งปลูกสร้าง!$A$5:$D$105,MATCH($S232,[1]ค่าเสื่อมสิ่งปลูกสร้าง!$A$5:$A$105,0),MATCH($M232,[1]ค่าเสื่อมสิ่งปลูกสร้าง!$A$3:$D$3))</f>
        <v>0</v>
      </c>
      <c r="U232" s="65">
        <f t="shared" si="66"/>
        <v>0</v>
      </c>
      <c r="V232" s="65">
        <f t="shared" si="76"/>
        <v>320300</v>
      </c>
      <c r="W232" s="69">
        <f t="shared" si="67"/>
        <v>0</v>
      </c>
      <c r="X232" s="66"/>
      <c r="Y232" s="65">
        <f>V232</f>
        <v>320300</v>
      </c>
      <c r="Z232" s="67" t="s">
        <v>41</v>
      </c>
      <c r="AA232" s="65">
        <f t="shared" si="68"/>
        <v>32.03</v>
      </c>
      <c r="AB232" s="65"/>
      <c r="AC232" s="65" t="s">
        <v>304</v>
      </c>
      <c r="AD232" s="65" t="s">
        <v>40</v>
      </c>
    </row>
    <row r="233" spans="1:30" ht="21">
      <c r="A233" s="65"/>
      <c r="B233" s="65" t="s">
        <v>38</v>
      </c>
      <c r="C233" s="65">
        <v>608</v>
      </c>
      <c r="D233" s="65"/>
      <c r="E233" s="65"/>
      <c r="F233" s="65"/>
      <c r="G233" s="66">
        <v>2</v>
      </c>
      <c r="H233" s="65" t="s">
        <v>49</v>
      </c>
      <c r="I233" s="65" t="s">
        <v>136</v>
      </c>
      <c r="J233" s="65">
        <f t="shared" si="64"/>
        <v>2500</v>
      </c>
      <c r="K233" s="65">
        <v>1</v>
      </c>
      <c r="L233" s="66" t="s">
        <v>50</v>
      </c>
      <c r="M233" s="66" t="s">
        <v>51</v>
      </c>
      <c r="N233" s="66" t="s">
        <v>43</v>
      </c>
      <c r="O233" s="67">
        <v>100</v>
      </c>
      <c r="P233" s="68">
        <v>100</v>
      </c>
      <c r="Q233" s="65">
        <f t="array" ref="Q233">INDEX([1]ราคาสิ่งปลูกสร้าง!$D$6:$CC$47,MATCH($L233,[1]ราคาสิ่งปลูกสร้าง!$B$6:$B$45,0),MATCH($O$4,[1]ราคาสิ่งปลูกสร้าง!$D$5:$CC$5,0))</f>
        <v>6700</v>
      </c>
      <c r="R233" s="65">
        <f t="shared" si="65"/>
        <v>670000</v>
      </c>
      <c r="S233" s="66">
        <v>46</v>
      </c>
      <c r="T233" s="65">
        <f t="array" ref="T233">INDEX([1]ค่าเสื่อมสิ่งปลูกสร้าง!$A$5:$D$105,MATCH($S233,[1]ค่าเสื่อมสิ่งปลูกสร้าง!$A$5:$A$105,0),MATCH($M233,[1]ค่าเสื่อมสิ่งปลูกสร้าง!$A$3:$D$3))</f>
        <v>76</v>
      </c>
      <c r="U233" s="65">
        <f t="shared" si="66"/>
        <v>160800</v>
      </c>
      <c r="V233" s="65">
        <f t="shared" si="76"/>
        <v>163300</v>
      </c>
      <c r="W233" s="69">
        <f t="shared" si="67"/>
        <v>163300</v>
      </c>
      <c r="X233" s="66">
        <v>10000000</v>
      </c>
      <c r="Y233" s="69">
        <f>IFERROR(IF($W233-$X233&lt;0,0,$W233-$X233),"")</f>
        <v>0</v>
      </c>
      <c r="Z233" s="67"/>
      <c r="AA233" s="65">
        <f t="shared" si="68"/>
        <v>0</v>
      </c>
      <c r="AB233" s="65"/>
      <c r="AC233" s="65" t="s">
        <v>304</v>
      </c>
      <c r="AD233" s="65" t="s">
        <v>304</v>
      </c>
    </row>
    <row r="234" spans="1:30" ht="21">
      <c r="A234" s="65">
        <v>169</v>
      </c>
      <c r="B234" s="65" t="s">
        <v>38</v>
      </c>
      <c r="C234" s="65">
        <v>1633</v>
      </c>
      <c r="D234" s="65" t="s">
        <v>104</v>
      </c>
      <c r="E234" s="65" t="s">
        <v>52</v>
      </c>
      <c r="F234" s="65" t="s">
        <v>217</v>
      </c>
      <c r="G234" s="66">
        <v>1</v>
      </c>
      <c r="H234" s="65">
        <f t="shared" ref="H234:H294" si="79">IFERROR($D234*400+$E234*100+$F234,"")</f>
        <v>9531</v>
      </c>
      <c r="I234" s="65" t="s">
        <v>53</v>
      </c>
      <c r="J234" s="65">
        <f t="shared" si="64"/>
        <v>1906200</v>
      </c>
      <c r="K234" s="65"/>
      <c r="L234" s="66"/>
      <c r="M234" s="66"/>
      <c r="N234" s="66" t="s">
        <v>40</v>
      </c>
      <c r="O234" s="67"/>
      <c r="P234" s="68"/>
      <c r="Q234" s="65">
        <f t="array" ref="Q234">INDEX([1]ราคาสิ่งปลูกสร้าง!$D$6:$CC$47,MATCH($L234,[1]ราคาสิ่งปลูกสร้าง!$B$6:$B$45,0),MATCH($O$4,[1]ราคาสิ่งปลูกสร้าง!$D$5:$CC$5,0))</f>
        <v>0</v>
      </c>
      <c r="R234" s="65">
        <f t="shared" si="65"/>
        <v>0</v>
      </c>
      <c r="S234" s="66"/>
      <c r="T234" s="65">
        <f t="array" ref="T234">INDEX([1]ค่าเสื่อมสิ่งปลูกสร้าง!$A$5:$D$105,MATCH($S234,[1]ค่าเสื่อมสิ่งปลูกสร้าง!$A$5:$A$105,0),MATCH($M234,[1]ค่าเสื่อมสิ่งปลูกสร้าง!$A$3:$D$3))</f>
        <v>0</v>
      </c>
      <c r="U234" s="65">
        <f t="shared" si="66"/>
        <v>0</v>
      </c>
      <c r="V234" s="65">
        <f t="shared" si="76"/>
        <v>1906200</v>
      </c>
      <c r="W234" s="69">
        <f t="shared" si="67"/>
        <v>0</v>
      </c>
      <c r="X234" s="66"/>
      <c r="Y234" s="65">
        <f>V234</f>
        <v>1906200</v>
      </c>
      <c r="Z234" s="67" t="s">
        <v>41</v>
      </c>
      <c r="AA234" s="65">
        <f t="shared" si="68"/>
        <v>190.62</v>
      </c>
      <c r="AB234" s="65"/>
      <c r="AC234" s="65" t="s">
        <v>255</v>
      </c>
      <c r="AD234" s="65" t="s">
        <v>40</v>
      </c>
    </row>
    <row r="235" spans="1:30" ht="21">
      <c r="A235" s="65"/>
      <c r="B235" s="65" t="s">
        <v>38</v>
      </c>
      <c r="C235" s="65">
        <v>1633</v>
      </c>
      <c r="D235" s="65"/>
      <c r="E235" s="65"/>
      <c r="F235" s="65"/>
      <c r="G235" s="66">
        <v>2</v>
      </c>
      <c r="H235" s="65" t="s">
        <v>49</v>
      </c>
      <c r="I235" s="65" t="s">
        <v>53</v>
      </c>
      <c r="J235" s="65">
        <f t="shared" si="64"/>
        <v>5000</v>
      </c>
      <c r="K235" s="65">
        <v>1</v>
      </c>
      <c r="L235" s="66" t="s">
        <v>50</v>
      </c>
      <c r="M235" s="66" t="s">
        <v>130</v>
      </c>
      <c r="N235" s="66" t="s">
        <v>43</v>
      </c>
      <c r="O235" s="67">
        <v>100</v>
      </c>
      <c r="P235" s="68">
        <v>100</v>
      </c>
      <c r="Q235" s="65">
        <f t="array" ref="Q235">INDEX([1]ราคาสิ่งปลูกสร้าง!$D$6:$CC$47,MATCH($L235,[1]ราคาสิ่งปลูกสร้าง!$B$6:$B$45,0),MATCH($O$4,[1]ราคาสิ่งปลูกสร้าง!$D$5:$CC$5,0))</f>
        <v>6700</v>
      </c>
      <c r="R235" s="65">
        <f t="shared" si="65"/>
        <v>670000</v>
      </c>
      <c r="S235" s="66">
        <v>4</v>
      </c>
      <c r="T235" s="65">
        <f t="array" ref="T235">INDEX([1]ค่าเสื่อมสิ่งปลูกสร้าง!$A$5:$D$105,MATCH($S235,[1]ค่าเสื่อมสิ่งปลูกสร้าง!$A$5:$A$105,0),MATCH($M235,[1]ค่าเสื่อมสิ่งปลูกสร้าง!$A$3:$D$3))</f>
        <v>8</v>
      </c>
      <c r="U235" s="65">
        <f t="shared" si="66"/>
        <v>616400</v>
      </c>
      <c r="V235" s="65">
        <f t="shared" si="76"/>
        <v>621400</v>
      </c>
      <c r="W235" s="69">
        <f t="shared" si="67"/>
        <v>621400</v>
      </c>
      <c r="X235" s="66">
        <v>10000000</v>
      </c>
      <c r="Y235" s="69">
        <f>IFERROR(IF($W235-$X235&lt;0,0,$W235-$X235),"")</f>
        <v>0</v>
      </c>
      <c r="Z235" s="67"/>
      <c r="AA235" s="65">
        <f t="shared" si="68"/>
        <v>0</v>
      </c>
      <c r="AB235" s="65"/>
      <c r="AC235" s="65" t="s">
        <v>255</v>
      </c>
      <c r="AD235" s="65" t="s">
        <v>255</v>
      </c>
    </row>
    <row r="236" spans="1:30" ht="21">
      <c r="A236" s="65">
        <v>170</v>
      </c>
      <c r="B236" s="65" t="s">
        <v>38</v>
      </c>
      <c r="C236" s="65">
        <v>1634</v>
      </c>
      <c r="D236" s="65" t="s">
        <v>122</v>
      </c>
      <c r="E236" s="65" t="s">
        <v>44</v>
      </c>
      <c r="F236" s="65" t="s">
        <v>305</v>
      </c>
      <c r="G236" s="66">
        <v>1</v>
      </c>
      <c r="H236" s="65">
        <f t="shared" ref="H236:H296" si="80">IFERROR($D236*400+$E236*100+$F236,"")</f>
        <v>11657</v>
      </c>
      <c r="I236" s="65" t="s">
        <v>53</v>
      </c>
      <c r="J236" s="65">
        <f t="shared" si="64"/>
        <v>2331400</v>
      </c>
      <c r="K236" s="65"/>
      <c r="L236" s="66"/>
      <c r="M236" s="66"/>
      <c r="N236" s="66" t="s">
        <v>40</v>
      </c>
      <c r="O236" s="67"/>
      <c r="P236" s="68"/>
      <c r="Q236" s="65">
        <f t="array" ref="Q236">INDEX([1]ราคาสิ่งปลูกสร้าง!$D$6:$CC$47,MATCH($L236,[1]ราคาสิ่งปลูกสร้าง!$B$6:$B$45,0),MATCH($O$4,[1]ราคาสิ่งปลูกสร้าง!$D$5:$CC$5,0))</f>
        <v>0</v>
      </c>
      <c r="R236" s="65">
        <f t="shared" si="65"/>
        <v>0</v>
      </c>
      <c r="S236" s="66"/>
      <c r="T236" s="65">
        <f t="array" ref="T236">INDEX([1]ค่าเสื่อมสิ่งปลูกสร้าง!$A$5:$D$105,MATCH($S236,[1]ค่าเสื่อมสิ่งปลูกสร้าง!$A$5:$A$105,0),MATCH($M236,[1]ค่าเสื่อมสิ่งปลูกสร้าง!$A$3:$D$3))</f>
        <v>0</v>
      </c>
      <c r="U236" s="65">
        <f t="shared" si="66"/>
        <v>0</v>
      </c>
      <c r="V236" s="65">
        <f t="shared" si="76"/>
        <v>2331400</v>
      </c>
      <c r="W236" s="69">
        <f t="shared" si="67"/>
        <v>0</v>
      </c>
      <c r="X236" s="66"/>
      <c r="Y236" s="65">
        <f>V236</f>
        <v>2331400</v>
      </c>
      <c r="Z236" s="67" t="s">
        <v>41</v>
      </c>
      <c r="AA236" s="65">
        <f t="shared" si="68"/>
        <v>233.14000000000001</v>
      </c>
      <c r="AB236" s="65"/>
      <c r="AC236" s="65" t="s">
        <v>306</v>
      </c>
      <c r="AD236" s="65" t="s">
        <v>40</v>
      </c>
    </row>
    <row r="237" spans="1:30" ht="21">
      <c r="A237" s="65"/>
      <c r="B237" s="65" t="s">
        <v>38</v>
      </c>
      <c r="C237" s="65">
        <v>1634</v>
      </c>
      <c r="D237" s="65"/>
      <c r="E237" s="65"/>
      <c r="F237" s="65"/>
      <c r="G237" s="66">
        <v>2</v>
      </c>
      <c r="H237" s="65" t="s">
        <v>49</v>
      </c>
      <c r="I237" s="65" t="s">
        <v>53</v>
      </c>
      <c r="J237" s="65">
        <f t="shared" si="64"/>
        <v>5000</v>
      </c>
      <c r="K237" s="65">
        <v>1</v>
      </c>
      <c r="L237" s="66" t="s">
        <v>50</v>
      </c>
      <c r="M237" s="66" t="s">
        <v>130</v>
      </c>
      <c r="N237" s="66" t="s">
        <v>43</v>
      </c>
      <c r="O237" s="67">
        <v>100</v>
      </c>
      <c r="P237" s="68">
        <v>100</v>
      </c>
      <c r="Q237" s="65">
        <f t="array" ref="Q237">INDEX([1]ราคาสิ่งปลูกสร้าง!$D$6:$CC$47,MATCH($L237,[1]ราคาสิ่งปลูกสร้าง!$B$6:$B$45,0),MATCH($O$4,[1]ราคาสิ่งปลูกสร้าง!$D$5:$CC$5,0))</f>
        <v>6700</v>
      </c>
      <c r="R237" s="65">
        <f t="shared" si="65"/>
        <v>670000</v>
      </c>
      <c r="S237" s="66">
        <v>21</v>
      </c>
      <c r="T237" s="65">
        <f t="array" ref="T237">INDEX([1]ค่าเสื่อมสิ่งปลูกสร้าง!$A$5:$D$105,MATCH($S237,[1]ค่าเสื่อมสิ่งปลูกสร้าง!$A$5:$A$105,0),MATCH($M237,[1]ค่าเสื่อมสิ่งปลูกสร้าง!$A$3:$D$3))</f>
        <v>80</v>
      </c>
      <c r="U237" s="65">
        <f t="shared" si="66"/>
        <v>134000</v>
      </c>
      <c r="V237" s="65">
        <f t="shared" si="76"/>
        <v>139000</v>
      </c>
      <c r="W237" s="69">
        <f t="shared" si="67"/>
        <v>139000</v>
      </c>
      <c r="X237" s="66">
        <v>10000000</v>
      </c>
      <c r="Y237" s="69">
        <f>IFERROR(IF($W237-$X237&lt;0,0,$W237-$X237),"")</f>
        <v>0</v>
      </c>
      <c r="Z237" s="67"/>
      <c r="AA237" s="65">
        <f t="shared" si="68"/>
        <v>0</v>
      </c>
      <c r="AB237" s="65"/>
      <c r="AC237" s="65" t="s">
        <v>306</v>
      </c>
      <c r="AD237" s="65" t="s">
        <v>306</v>
      </c>
    </row>
    <row r="238" spans="1:30" ht="21">
      <c r="A238" s="65">
        <v>171</v>
      </c>
      <c r="B238" s="65" t="s">
        <v>38</v>
      </c>
      <c r="C238" s="65">
        <v>1635</v>
      </c>
      <c r="D238" s="65" t="s">
        <v>44</v>
      </c>
      <c r="E238" s="65" t="s">
        <v>52</v>
      </c>
      <c r="F238" s="65" t="s">
        <v>307</v>
      </c>
      <c r="G238" s="66">
        <v>1</v>
      </c>
      <c r="H238" s="65">
        <f t="shared" ref="H238:H298" si="81">IFERROR($D238*400+$E238*100+$F238,"")</f>
        <v>382</v>
      </c>
      <c r="I238" s="65" t="s">
        <v>53</v>
      </c>
      <c r="J238" s="65">
        <f t="shared" si="64"/>
        <v>76400</v>
      </c>
      <c r="K238" s="65"/>
      <c r="L238" s="66"/>
      <c r="M238" s="66"/>
      <c r="N238" s="66" t="s">
        <v>40</v>
      </c>
      <c r="O238" s="67"/>
      <c r="P238" s="68"/>
      <c r="Q238" s="65">
        <f t="array" ref="Q238">INDEX([1]ราคาสิ่งปลูกสร้าง!$D$6:$CC$47,MATCH($L238,[1]ราคาสิ่งปลูกสร้าง!$B$6:$B$45,0),MATCH($O$4,[1]ราคาสิ่งปลูกสร้าง!$D$5:$CC$5,0))</f>
        <v>0</v>
      </c>
      <c r="R238" s="65">
        <f t="shared" si="65"/>
        <v>0</v>
      </c>
      <c r="S238" s="66"/>
      <c r="T238" s="65">
        <f t="array" ref="T238">INDEX([1]ค่าเสื่อมสิ่งปลูกสร้าง!$A$5:$D$105,MATCH($S238,[1]ค่าเสื่อมสิ่งปลูกสร้าง!$A$5:$A$105,0),MATCH($M238,[1]ค่าเสื่อมสิ่งปลูกสร้าง!$A$3:$D$3))</f>
        <v>0</v>
      </c>
      <c r="U238" s="65">
        <f t="shared" si="66"/>
        <v>0</v>
      </c>
      <c r="V238" s="65">
        <f t="shared" si="76"/>
        <v>76400</v>
      </c>
      <c r="W238" s="69">
        <f t="shared" si="67"/>
        <v>0</v>
      </c>
      <c r="X238" s="66"/>
      <c r="Y238" s="65">
        <f>V238</f>
        <v>76400</v>
      </c>
      <c r="Z238" s="67" t="s">
        <v>41</v>
      </c>
      <c r="AA238" s="65">
        <f t="shared" si="68"/>
        <v>7.6400000000000006</v>
      </c>
      <c r="AB238" s="65"/>
      <c r="AC238" s="65" t="s">
        <v>308</v>
      </c>
      <c r="AD238" s="65" t="s">
        <v>40</v>
      </c>
    </row>
    <row r="239" spans="1:30" ht="21">
      <c r="A239" s="65"/>
      <c r="B239" s="65" t="s">
        <v>38</v>
      </c>
      <c r="C239" s="65">
        <v>1635</v>
      </c>
      <c r="D239" s="65"/>
      <c r="E239" s="65"/>
      <c r="F239" s="65"/>
      <c r="G239" s="66">
        <v>2</v>
      </c>
      <c r="H239" s="65" t="s">
        <v>49</v>
      </c>
      <c r="I239" s="65" t="s">
        <v>53</v>
      </c>
      <c r="J239" s="65">
        <f t="shared" si="64"/>
        <v>5000</v>
      </c>
      <c r="K239" s="65">
        <v>1</v>
      </c>
      <c r="L239" s="66" t="s">
        <v>50</v>
      </c>
      <c r="M239" s="66" t="s">
        <v>51</v>
      </c>
      <c r="N239" s="66" t="s">
        <v>43</v>
      </c>
      <c r="O239" s="67">
        <v>100</v>
      </c>
      <c r="P239" s="68">
        <v>100</v>
      </c>
      <c r="Q239" s="65">
        <f t="array" ref="Q239">INDEX([1]ราคาสิ่งปลูกสร้าง!$D$6:$CC$47,MATCH($L239,[1]ราคาสิ่งปลูกสร้าง!$B$6:$B$45,0),MATCH($O$4,[1]ราคาสิ่งปลูกสร้าง!$D$5:$CC$5,0))</f>
        <v>6700</v>
      </c>
      <c r="R239" s="65">
        <f t="shared" si="65"/>
        <v>670000</v>
      </c>
      <c r="S239" s="66">
        <v>5</v>
      </c>
      <c r="T239" s="65">
        <f t="array" ref="T239">INDEX([1]ค่าเสื่อมสิ่งปลูกสร้าง!$A$5:$D$105,MATCH($S239,[1]ค่าเสื่อมสิ่งปลูกสร้าง!$A$5:$A$105,0),MATCH($M239,[1]ค่าเสื่อมสิ่งปลูกสร้าง!$A$3:$D$3))</f>
        <v>5</v>
      </c>
      <c r="U239" s="65">
        <f t="shared" si="66"/>
        <v>636500</v>
      </c>
      <c r="V239" s="65">
        <f t="shared" si="76"/>
        <v>641500</v>
      </c>
      <c r="W239" s="69">
        <f t="shared" si="67"/>
        <v>641500</v>
      </c>
      <c r="X239" s="66">
        <v>10000000</v>
      </c>
      <c r="Y239" s="69">
        <f>IFERROR(IF($W239-$X239&lt;0,0,$W239-$X239),"")</f>
        <v>0</v>
      </c>
      <c r="Z239" s="67"/>
      <c r="AA239" s="65">
        <f t="shared" si="68"/>
        <v>0</v>
      </c>
      <c r="AB239" s="65"/>
      <c r="AC239" s="65" t="s">
        <v>308</v>
      </c>
      <c r="AD239" s="65" t="s">
        <v>308</v>
      </c>
    </row>
    <row r="240" spans="1:30" ht="21">
      <c r="A240" s="65">
        <v>172</v>
      </c>
      <c r="B240" s="65" t="s">
        <v>38</v>
      </c>
      <c r="C240" s="65">
        <v>1639</v>
      </c>
      <c r="D240" s="65" t="s">
        <v>44</v>
      </c>
      <c r="E240" s="65" t="s">
        <v>44</v>
      </c>
      <c r="F240" s="65" t="s">
        <v>177</v>
      </c>
      <c r="G240" s="66" t="s">
        <v>43</v>
      </c>
      <c r="H240" s="65">
        <f t="shared" ref="H240:H300" si="82">IFERROR($D240*400+$E240*100+$F240,"")</f>
        <v>46</v>
      </c>
      <c r="I240" s="65" t="s">
        <v>53</v>
      </c>
      <c r="J240" s="65">
        <f t="shared" si="64"/>
        <v>9200</v>
      </c>
      <c r="K240" s="65"/>
      <c r="L240" s="66"/>
      <c r="M240" s="66"/>
      <c r="N240" s="66" t="s">
        <v>40</v>
      </c>
      <c r="O240" s="67"/>
      <c r="P240" s="68"/>
      <c r="Q240" s="65">
        <f t="array" ref="Q240">INDEX([1]ราคาสิ่งปลูกสร้าง!$D$6:$CC$47,MATCH($L240,[1]ราคาสิ่งปลูกสร้าง!$B$6:$B$45,0),MATCH($O$4,[1]ราคาสิ่งปลูกสร้าง!$D$5:$CC$5,0))</f>
        <v>0</v>
      </c>
      <c r="R240" s="65">
        <f t="shared" si="65"/>
        <v>0</v>
      </c>
      <c r="S240" s="66"/>
      <c r="T240" s="65">
        <f t="array" ref="T240">INDEX([1]ค่าเสื่อมสิ่งปลูกสร้าง!$A$5:$D$105,MATCH($S240,[1]ค่าเสื่อมสิ่งปลูกสร้าง!$A$5:$A$105,0),MATCH($M240,[1]ค่าเสื่อมสิ่งปลูกสร้าง!$A$3:$D$3))</f>
        <v>0</v>
      </c>
      <c r="U240" s="65">
        <f t="shared" si="66"/>
        <v>0</v>
      </c>
      <c r="V240" s="65">
        <f t="shared" si="76"/>
        <v>9200</v>
      </c>
      <c r="W240" s="69">
        <f t="shared" si="67"/>
        <v>0</v>
      </c>
      <c r="X240" s="66"/>
      <c r="Y240" s="65">
        <f>V240</f>
        <v>9200</v>
      </c>
      <c r="Z240" s="67" t="s">
        <v>41</v>
      </c>
      <c r="AA240" s="65">
        <f t="shared" si="68"/>
        <v>0.92</v>
      </c>
      <c r="AB240" s="65"/>
      <c r="AC240" s="65" t="s">
        <v>309</v>
      </c>
      <c r="AD240" s="65" t="s">
        <v>40</v>
      </c>
    </row>
    <row r="241" spans="1:30" ht="21">
      <c r="A241" s="65"/>
      <c r="B241" s="65" t="s">
        <v>38</v>
      </c>
      <c r="C241" s="65">
        <v>1639</v>
      </c>
      <c r="D241" s="65"/>
      <c r="E241" s="65"/>
      <c r="F241" s="65"/>
      <c r="G241" s="66" t="s">
        <v>40</v>
      </c>
      <c r="H241" s="65" t="s">
        <v>49</v>
      </c>
      <c r="I241" s="65" t="s">
        <v>53</v>
      </c>
      <c r="J241" s="65">
        <f t="shared" si="64"/>
        <v>5000</v>
      </c>
      <c r="K241" s="65">
        <v>1</v>
      </c>
      <c r="L241" s="66" t="s">
        <v>50</v>
      </c>
      <c r="M241" s="66" t="s">
        <v>51</v>
      </c>
      <c r="N241" s="66" t="s">
        <v>43</v>
      </c>
      <c r="O241" s="67">
        <v>100</v>
      </c>
      <c r="P241" s="68">
        <v>100</v>
      </c>
      <c r="Q241" s="65">
        <f t="array" ref="Q241">INDEX([1]ราคาสิ่งปลูกสร้าง!$D$6:$CC$47,MATCH($L241,[1]ราคาสิ่งปลูกสร้าง!$B$6:$B$45,0),MATCH($O$4,[1]ราคาสิ่งปลูกสร้าง!$D$5:$CC$5,0))</f>
        <v>6700</v>
      </c>
      <c r="R241" s="65">
        <f t="shared" si="65"/>
        <v>670000</v>
      </c>
      <c r="S241" s="66">
        <v>21</v>
      </c>
      <c r="T241" s="65">
        <f t="array" ref="T241">INDEX([1]ค่าเสื่อมสิ่งปลูกสร้าง!$A$5:$D$105,MATCH($S241,[1]ค่าเสื่อมสิ่งปลูกสร้าง!$A$5:$A$105,0),MATCH($M241,[1]ค่าเสื่อมสิ่งปลูกสร้าง!$A$3:$D$3))</f>
        <v>32</v>
      </c>
      <c r="U241" s="65">
        <f t="shared" si="66"/>
        <v>455600.00000000006</v>
      </c>
      <c r="V241" s="65">
        <f t="shared" si="76"/>
        <v>460600.00000000006</v>
      </c>
      <c r="W241" s="69">
        <f t="shared" si="67"/>
        <v>460600.00000000006</v>
      </c>
      <c r="X241" s="66">
        <v>10000000</v>
      </c>
      <c r="Y241" s="69">
        <f>IFERROR(IF($W241-$X241&lt;0,0,$W241-$X241),"")</f>
        <v>0</v>
      </c>
      <c r="Z241" s="67"/>
      <c r="AA241" s="65">
        <f t="shared" si="68"/>
        <v>0</v>
      </c>
      <c r="AB241" s="65"/>
      <c r="AC241" s="65" t="s">
        <v>309</v>
      </c>
      <c r="AD241" s="65" t="s">
        <v>309</v>
      </c>
    </row>
    <row r="242" spans="1:30" ht="21">
      <c r="A242" s="65">
        <v>173</v>
      </c>
      <c r="B242" s="65" t="s">
        <v>38</v>
      </c>
      <c r="C242" s="65">
        <v>1097</v>
      </c>
      <c r="D242" s="65">
        <v>13</v>
      </c>
      <c r="E242" s="65">
        <v>1</v>
      </c>
      <c r="F242" s="65">
        <v>38</v>
      </c>
      <c r="G242" s="66">
        <v>1</v>
      </c>
      <c r="H242" s="65">
        <f t="shared" ref="H242:H302" si="83">IFERROR($D242*400+$E242*100+$F242,"")</f>
        <v>5338</v>
      </c>
      <c r="I242" s="65" t="s">
        <v>53</v>
      </c>
      <c r="J242" s="65">
        <f t="shared" si="64"/>
        <v>1067600</v>
      </c>
      <c r="K242" s="65"/>
      <c r="L242" s="66"/>
      <c r="M242" s="66"/>
      <c r="N242" s="66" t="s">
        <v>40</v>
      </c>
      <c r="O242" s="67"/>
      <c r="P242" s="68"/>
      <c r="Q242" s="65">
        <f t="array" ref="Q242">INDEX([1]ราคาสิ่งปลูกสร้าง!$D$6:$CC$47,MATCH($L242,[1]ราคาสิ่งปลูกสร้าง!$B$6:$B$45,0),MATCH($O$4,[1]ราคาสิ่งปลูกสร้าง!$D$5:$CC$5,0))</f>
        <v>0</v>
      </c>
      <c r="R242" s="65">
        <f t="shared" si="65"/>
        <v>0</v>
      </c>
      <c r="S242" s="66"/>
      <c r="T242" s="65">
        <f t="array" ref="T242">INDEX([1]ค่าเสื่อมสิ่งปลูกสร้าง!$A$5:$D$105,MATCH($S242,[1]ค่าเสื่อมสิ่งปลูกสร้าง!$A$5:$A$105,0),MATCH($M242,[1]ค่าเสื่อมสิ่งปลูกสร้าง!$A$3:$D$3))</f>
        <v>0</v>
      </c>
      <c r="U242" s="65">
        <f t="shared" si="66"/>
        <v>0</v>
      </c>
      <c r="V242" s="65">
        <f t="shared" si="76"/>
        <v>1067600</v>
      </c>
      <c r="W242" s="69">
        <f t="shared" si="67"/>
        <v>0</v>
      </c>
      <c r="X242" s="66"/>
      <c r="Y242" s="65">
        <f>V242</f>
        <v>1067600</v>
      </c>
      <c r="Z242" s="67" t="s">
        <v>41</v>
      </c>
      <c r="AA242" s="65">
        <f t="shared" si="68"/>
        <v>106.76</v>
      </c>
      <c r="AB242" s="65"/>
      <c r="AC242" s="65" t="s">
        <v>310</v>
      </c>
      <c r="AD242" s="65" t="s">
        <v>40</v>
      </c>
    </row>
    <row r="243" spans="1:30" ht="21">
      <c r="A243" s="65"/>
      <c r="B243" s="65" t="s">
        <v>38</v>
      </c>
      <c r="C243" s="65">
        <v>1097</v>
      </c>
      <c r="D243" s="65"/>
      <c r="E243" s="65"/>
      <c r="F243" s="65"/>
      <c r="G243" s="66">
        <v>2</v>
      </c>
      <c r="H243" s="65" t="s">
        <v>49</v>
      </c>
      <c r="I243" s="65" t="s">
        <v>53</v>
      </c>
      <c r="J243" s="65">
        <f t="shared" si="64"/>
        <v>5000</v>
      </c>
      <c r="K243" s="65">
        <v>1</v>
      </c>
      <c r="L243" s="66" t="s">
        <v>50</v>
      </c>
      <c r="M243" s="66" t="s">
        <v>130</v>
      </c>
      <c r="N243" s="66" t="s">
        <v>43</v>
      </c>
      <c r="O243" s="67">
        <v>100</v>
      </c>
      <c r="P243" s="68">
        <v>100</v>
      </c>
      <c r="Q243" s="65">
        <f t="array" ref="Q243">INDEX([1]ราคาสิ่งปลูกสร้าง!$D$6:$CC$47,MATCH($L243,[1]ราคาสิ่งปลูกสร้าง!$B$6:$B$45,0),MATCH($O$4,[1]ราคาสิ่งปลูกสร้าง!$D$5:$CC$5,0))</f>
        <v>6700</v>
      </c>
      <c r="R243" s="65">
        <f t="shared" si="65"/>
        <v>670000</v>
      </c>
      <c r="S243" s="66">
        <v>56</v>
      </c>
      <c r="T243" s="65">
        <f t="array" ref="T243">INDEX([1]ค่าเสื่อมสิ่งปลูกสร้าง!$A$5:$D$105,MATCH($S243,[1]ค่าเสื่อมสิ่งปลูกสร้าง!$A$5:$A$105,0),MATCH($M243,[1]ค่าเสื่อมสิ่งปลูกสร้าง!$A$3:$D$3))</f>
        <v>85</v>
      </c>
      <c r="U243" s="65">
        <f t="shared" si="66"/>
        <v>100500</v>
      </c>
      <c r="V243" s="65">
        <f t="shared" si="76"/>
        <v>105500</v>
      </c>
      <c r="W243" s="69">
        <f t="shared" si="67"/>
        <v>105500</v>
      </c>
      <c r="X243" s="66">
        <v>10000000</v>
      </c>
      <c r="Y243" s="69">
        <f>IFERROR(IF($W243-$X243&lt;0,0,$W243-$X243),"")</f>
        <v>0</v>
      </c>
      <c r="Z243" s="67"/>
      <c r="AA243" s="65">
        <f t="shared" si="68"/>
        <v>0</v>
      </c>
      <c r="AB243" s="65"/>
      <c r="AC243" s="65" t="s">
        <v>310</v>
      </c>
      <c r="AD243" s="65" t="s">
        <v>310</v>
      </c>
    </row>
    <row r="244" spans="1:30" ht="21">
      <c r="A244" s="65">
        <v>174</v>
      </c>
      <c r="B244" s="65" t="s">
        <v>38</v>
      </c>
      <c r="C244" s="65">
        <v>1652</v>
      </c>
      <c r="D244" s="65" t="s">
        <v>61</v>
      </c>
      <c r="E244" s="65" t="s">
        <v>44</v>
      </c>
      <c r="F244" s="65" t="s">
        <v>293</v>
      </c>
      <c r="G244" s="66" t="s">
        <v>37</v>
      </c>
      <c r="H244" s="65">
        <f t="shared" ref="H244:H304" si="84">IFERROR($D244*400+$E244*100+$F244,"")</f>
        <v>2877</v>
      </c>
      <c r="I244" s="65" t="s">
        <v>53</v>
      </c>
      <c r="J244" s="65">
        <f t="shared" si="64"/>
        <v>575400</v>
      </c>
      <c r="K244" s="65"/>
      <c r="L244" s="66"/>
      <c r="M244" s="66"/>
      <c r="N244" s="66" t="s">
        <v>40</v>
      </c>
      <c r="O244" s="67"/>
      <c r="P244" s="68"/>
      <c r="Q244" s="65">
        <f t="array" ref="Q244">INDEX([1]ราคาสิ่งปลูกสร้าง!$D$6:$CC$47,MATCH($L244,[1]ราคาสิ่งปลูกสร้าง!$B$6:$B$45,0),MATCH($O$4,[1]ราคาสิ่งปลูกสร้าง!$D$5:$CC$5,0))</f>
        <v>0</v>
      </c>
      <c r="R244" s="65">
        <f t="shared" si="65"/>
        <v>0</v>
      </c>
      <c r="S244" s="66"/>
      <c r="T244" s="65">
        <f t="array" ref="T244">INDEX([1]ค่าเสื่อมสิ่งปลูกสร้าง!$A$5:$D$105,MATCH($S244,[1]ค่าเสื่อมสิ่งปลูกสร้าง!$A$5:$A$105,0),MATCH($M244,[1]ค่าเสื่อมสิ่งปลูกสร้าง!$A$3:$D$3))</f>
        <v>0</v>
      </c>
      <c r="U244" s="65">
        <f t="shared" si="66"/>
        <v>0</v>
      </c>
      <c r="V244" s="65">
        <f t="shared" si="76"/>
        <v>575400</v>
      </c>
      <c r="W244" s="69">
        <f t="shared" si="67"/>
        <v>0</v>
      </c>
      <c r="X244" s="66"/>
      <c r="Y244" s="65">
        <f>V244</f>
        <v>575400</v>
      </c>
      <c r="Z244" s="67" t="s">
        <v>41</v>
      </c>
      <c r="AA244" s="65">
        <f t="shared" si="68"/>
        <v>57.540000000000006</v>
      </c>
      <c r="AB244" s="65"/>
      <c r="AC244" s="65" t="s">
        <v>263</v>
      </c>
      <c r="AD244" s="65" t="s">
        <v>40</v>
      </c>
    </row>
    <row r="245" spans="1:30" ht="21">
      <c r="A245" s="65">
        <v>175</v>
      </c>
      <c r="B245" s="65" t="s">
        <v>38</v>
      </c>
      <c r="C245" s="65">
        <v>1656</v>
      </c>
      <c r="D245" s="65" t="s">
        <v>44</v>
      </c>
      <c r="E245" s="65" t="s">
        <v>37</v>
      </c>
      <c r="F245" s="65" t="s">
        <v>274</v>
      </c>
      <c r="G245" s="66">
        <v>1</v>
      </c>
      <c r="H245" s="65">
        <f t="shared" si="84"/>
        <v>198</v>
      </c>
      <c r="I245" s="65" t="s">
        <v>53</v>
      </c>
      <c r="J245" s="65">
        <f t="shared" si="64"/>
        <v>39600</v>
      </c>
      <c r="K245" s="65"/>
      <c r="L245" s="66"/>
      <c r="M245" s="66"/>
      <c r="N245" s="66" t="s">
        <v>40</v>
      </c>
      <c r="O245" s="67"/>
      <c r="P245" s="68"/>
      <c r="Q245" s="65">
        <f t="array" ref="Q245">INDEX([1]ราคาสิ่งปลูกสร้าง!$D$6:$CC$47,MATCH($L245,[1]ราคาสิ่งปลูกสร้าง!$B$6:$B$45,0),MATCH($O$4,[1]ราคาสิ่งปลูกสร้าง!$D$5:$CC$5,0))</f>
        <v>0</v>
      </c>
      <c r="R245" s="65">
        <f t="shared" si="65"/>
        <v>0</v>
      </c>
      <c r="S245" s="66"/>
      <c r="T245" s="65">
        <f t="array" ref="T245">INDEX([1]ค่าเสื่อมสิ่งปลูกสร้าง!$A$5:$D$105,MATCH($S245,[1]ค่าเสื่อมสิ่งปลูกสร้าง!$A$5:$A$105,0),MATCH($M245,[1]ค่าเสื่อมสิ่งปลูกสร้าง!$A$3:$D$3))</f>
        <v>0</v>
      </c>
      <c r="U245" s="65">
        <f t="shared" si="66"/>
        <v>0</v>
      </c>
      <c r="V245" s="65">
        <f t="shared" si="76"/>
        <v>39600</v>
      </c>
      <c r="W245" s="69">
        <f t="shared" si="67"/>
        <v>0</v>
      </c>
      <c r="X245" s="66"/>
      <c r="Y245" s="65">
        <f>V245</f>
        <v>39600</v>
      </c>
      <c r="Z245" s="67" t="s">
        <v>41</v>
      </c>
      <c r="AA245" s="65">
        <f t="shared" si="68"/>
        <v>3.9600000000000004</v>
      </c>
      <c r="AB245" s="65"/>
      <c r="AC245" s="65" t="s">
        <v>311</v>
      </c>
      <c r="AD245" s="65" t="s">
        <v>40</v>
      </c>
    </row>
    <row r="246" spans="1:30" ht="21">
      <c r="A246" s="65"/>
      <c r="B246" s="65" t="s">
        <v>38</v>
      </c>
      <c r="C246" s="65">
        <v>1656</v>
      </c>
      <c r="D246" s="65"/>
      <c r="E246" s="65"/>
      <c r="F246" s="65"/>
      <c r="G246" s="66">
        <v>2</v>
      </c>
      <c r="H246" s="65" t="s">
        <v>49</v>
      </c>
      <c r="I246" s="65" t="s">
        <v>53</v>
      </c>
      <c r="J246" s="65">
        <f t="shared" si="64"/>
        <v>5000</v>
      </c>
      <c r="K246" s="65">
        <v>1</v>
      </c>
      <c r="L246" s="66" t="s">
        <v>50</v>
      </c>
      <c r="M246" s="66" t="s">
        <v>51</v>
      </c>
      <c r="N246" s="66" t="s">
        <v>43</v>
      </c>
      <c r="O246" s="67">
        <v>100</v>
      </c>
      <c r="P246" s="68">
        <v>100</v>
      </c>
      <c r="Q246" s="65">
        <f t="array" ref="Q246">INDEX([1]ราคาสิ่งปลูกสร้าง!$D$6:$CC$47,MATCH($L246,[1]ราคาสิ่งปลูกสร้าง!$B$6:$B$45,0),MATCH($O$4,[1]ราคาสิ่งปลูกสร้าง!$D$5:$CC$5,0))</f>
        <v>6700</v>
      </c>
      <c r="R246" s="65">
        <f t="shared" si="65"/>
        <v>670000</v>
      </c>
      <c r="S246" s="66">
        <v>5</v>
      </c>
      <c r="T246" s="65">
        <f t="array" ref="T246">INDEX([1]ค่าเสื่อมสิ่งปลูกสร้าง!$A$5:$D$105,MATCH($S246,[1]ค่าเสื่อมสิ่งปลูกสร้าง!$A$5:$A$105,0),MATCH($M246,[1]ค่าเสื่อมสิ่งปลูกสร้าง!$A$3:$D$3))</f>
        <v>5</v>
      </c>
      <c r="U246" s="65">
        <f t="shared" si="66"/>
        <v>636500</v>
      </c>
      <c r="V246" s="65">
        <f t="shared" si="76"/>
        <v>641500</v>
      </c>
      <c r="W246" s="69">
        <f t="shared" si="67"/>
        <v>641500</v>
      </c>
      <c r="X246" s="66">
        <v>10000000</v>
      </c>
      <c r="Y246" s="69">
        <f>IFERROR(IF($W246-$X246&lt;0,0,$W246-$X246),"")</f>
        <v>0</v>
      </c>
      <c r="Z246" s="67"/>
      <c r="AA246" s="65">
        <f t="shared" si="68"/>
        <v>0</v>
      </c>
      <c r="AB246" s="65"/>
      <c r="AC246" s="65" t="s">
        <v>311</v>
      </c>
      <c r="AD246" s="65" t="s">
        <v>311</v>
      </c>
    </row>
    <row r="247" spans="1:30" ht="21">
      <c r="A247" s="65">
        <v>176</v>
      </c>
      <c r="B247" s="65" t="s">
        <v>38</v>
      </c>
      <c r="C247" s="65">
        <v>591</v>
      </c>
      <c r="D247" s="65">
        <v>6</v>
      </c>
      <c r="E247" s="65">
        <v>0</v>
      </c>
      <c r="F247" s="65">
        <v>20</v>
      </c>
      <c r="G247" s="66" t="s">
        <v>37</v>
      </c>
      <c r="H247" s="65">
        <f t="shared" ref="H247:H307" si="85">IFERROR($D247*400+$E247*100+$F247,"")</f>
        <v>2420</v>
      </c>
      <c r="I247" s="65" t="s">
        <v>53</v>
      </c>
      <c r="J247" s="65">
        <f t="shared" si="64"/>
        <v>484000</v>
      </c>
      <c r="K247" s="65"/>
      <c r="L247" s="66"/>
      <c r="M247" s="66"/>
      <c r="N247" s="66" t="s">
        <v>40</v>
      </c>
      <c r="O247" s="67"/>
      <c r="P247" s="68"/>
      <c r="Q247" s="65">
        <f t="array" ref="Q247">INDEX([1]ราคาสิ่งปลูกสร้าง!$D$6:$CC$47,MATCH($L247,[1]ราคาสิ่งปลูกสร้าง!$B$6:$B$45,0),MATCH($O$4,[1]ราคาสิ่งปลูกสร้าง!$D$5:$CC$5,0))</f>
        <v>0</v>
      </c>
      <c r="R247" s="65">
        <f t="shared" si="65"/>
        <v>0</v>
      </c>
      <c r="S247" s="66"/>
      <c r="T247" s="65">
        <f t="array" ref="T247">INDEX([1]ค่าเสื่อมสิ่งปลูกสร้าง!$A$5:$D$105,MATCH($S247,[1]ค่าเสื่อมสิ่งปลูกสร้าง!$A$5:$A$105,0),MATCH($M247,[1]ค่าเสื่อมสิ่งปลูกสร้าง!$A$3:$D$3))</f>
        <v>0</v>
      </c>
      <c r="U247" s="65">
        <f t="shared" si="66"/>
        <v>0</v>
      </c>
      <c r="V247" s="65">
        <f t="shared" si="76"/>
        <v>484000</v>
      </c>
      <c r="W247" s="69">
        <f t="shared" si="67"/>
        <v>0</v>
      </c>
      <c r="X247" s="66"/>
      <c r="Y247" s="65">
        <f t="shared" ref="Y247:Y253" si="86">V247</f>
        <v>484000</v>
      </c>
      <c r="Z247" s="67" t="s">
        <v>41</v>
      </c>
      <c r="AA247" s="65">
        <f t="shared" si="68"/>
        <v>48.400000000000006</v>
      </c>
      <c r="AB247" s="65"/>
      <c r="AC247" s="65" t="s">
        <v>312</v>
      </c>
      <c r="AD247" s="65" t="s">
        <v>40</v>
      </c>
    </row>
    <row r="248" spans="1:30" ht="21">
      <c r="A248" s="65">
        <v>177</v>
      </c>
      <c r="B248" s="65" t="s">
        <v>38</v>
      </c>
      <c r="C248" s="65">
        <v>1666</v>
      </c>
      <c r="D248" s="65" t="s">
        <v>66</v>
      </c>
      <c r="E248" s="65" t="s">
        <v>44</v>
      </c>
      <c r="F248" s="65" t="s">
        <v>124</v>
      </c>
      <c r="G248" s="66" t="s">
        <v>37</v>
      </c>
      <c r="H248" s="65">
        <f t="shared" si="85"/>
        <v>3660</v>
      </c>
      <c r="I248" s="65" t="s">
        <v>53</v>
      </c>
      <c r="J248" s="65">
        <f t="shared" si="64"/>
        <v>732000</v>
      </c>
      <c r="K248" s="65"/>
      <c r="L248" s="66"/>
      <c r="M248" s="66"/>
      <c r="N248" s="66" t="s">
        <v>40</v>
      </c>
      <c r="O248" s="67"/>
      <c r="P248" s="68"/>
      <c r="Q248" s="65">
        <f t="array" ref="Q248">INDEX([1]ราคาสิ่งปลูกสร้าง!$D$6:$CC$47,MATCH($L248,[1]ราคาสิ่งปลูกสร้าง!$B$6:$B$45,0),MATCH($O$4,[1]ราคาสิ่งปลูกสร้าง!$D$5:$CC$5,0))</f>
        <v>0</v>
      </c>
      <c r="R248" s="65">
        <f t="shared" si="65"/>
        <v>0</v>
      </c>
      <c r="S248" s="66"/>
      <c r="T248" s="65">
        <f t="array" ref="T248">INDEX([1]ค่าเสื่อมสิ่งปลูกสร้าง!$A$5:$D$105,MATCH($S248,[1]ค่าเสื่อมสิ่งปลูกสร้าง!$A$5:$A$105,0),MATCH($M248,[1]ค่าเสื่อมสิ่งปลูกสร้าง!$A$3:$D$3))</f>
        <v>0</v>
      </c>
      <c r="U248" s="65">
        <f t="shared" si="66"/>
        <v>0</v>
      </c>
      <c r="V248" s="65">
        <f t="shared" si="76"/>
        <v>732000</v>
      </c>
      <c r="W248" s="69">
        <f t="shared" si="67"/>
        <v>0</v>
      </c>
      <c r="X248" s="66"/>
      <c r="Y248" s="65">
        <f t="shared" si="86"/>
        <v>732000</v>
      </c>
      <c r="Z248" s="67" t="s">
        <v>41</v>
      </c>
      <c r="AA248" s="65">
        <f t="shared" si="68"/>
        <v>73.2</v>
      </c>
      <c r="AB248" s="65"/>
      <c r="AC248" s="65" t="s">
        <v>313</v>
      </c>
      <c r="AD248" s="65" t="s">
        <v>40</v>
      </c>
    </row>
    <row r="249" spans="1:30" ht="21">
      <c r="A249" s="65">
        <v>178</v>
      </c>
      <c r="B249" s="65" t="s">
        <v>38</v>
      </c>
      <c r="C249" s="65">
        <v>2266</v>
      </c>
      <c r="D249" s="65">
        <v>8</v>
      </c>
      <c r="E249" s="65">
        <v>3</v>
      </c>
      <c r="F249" s="65">
        <v>82</v>
      </c>
      <c r="G249" s="66" t="s">
        <v>37</v>
      </c>
      <c r="H249" s="65">
        <f t="shared" si="85"/>
        <v>3582</v>
      </c>
      <c r="I249" s="65" t="s">
        <v>53</v>
      </c>
      <c r="J249" s="65">
        <f t="shared" si="64"/>
        <v>716400</v>
      </c>
      <c r="K249" s="65"/>
      <c r="L249" s="66"/>
      <c r="M249" s="66"/>
      <c r="N249" s="66" t="s">
        <v>40</v>
      </c>
      <c r="O249" s="67"/>
      <c r="P249" s="68"/>
      <c r="Q249" s="65">
        <f t="array" ref="Q249">INDEX([1]ราคาสิ่งปลูกสร้าง!$D$6:$CC$47,MATCH($L249,[1]ราคาสิ่งปลูกสร้าง!$B$6:$B$45,0),MATCH($O$4,[1]ราคาสิ่งปลูกสร้าง!$D$5:$CC$5,0))</f>
        <v>0</v>
      </c>
      <c r="R249" s="65">
        <f t="shared" si="65"/>
        <v>0</v>
      </c>
      <c r="S249" s="66"/>
      <c r="T249" s="65">
        <f t="array" ref="T249">INDEX([1]ค่าเสื่อมสิ่งปลูกสร้าง!$A$5:$D$105,MATCH($S249,[1]ค่าเสื่อมสิ่งปลูกสร้าง!$A$5:$A$105,0),MATCH($M249,[1]ค่าเสื่อมสิ่งปลูกสร้าง!$A$3:$D$3))</f>
        <v>0</v>
      </c>
      <c r="U249" s="65">
        <f t="shared" si="66"/>
        <v>0</v>
      </c>
      <c r="V249" s="65">
        <f t="shared" si="76"/>
        <v>716400</v>
      </c>
      <c r="W249" s="69">
        <f t="shared" si="67"/>
        <v>0</v>
      </c>
      <c r="X249" s="66"/>
      <c r="Y249" s="65">
        <f t="shared" si="86"/>
        <v>716400</v>
      </c>
      <c r="Z249" s="67" t="s">
        <v>41</v>
      </c>
      <c r="AA249" s="65">
        <f t="shared" si="68"/>
        <v>71.64</v>
      </c>
      <c r="AB249" s="65"/>
      <c r="AC249" s="65" t="s">
        <v>314</v>
      </c>
      <c r="AD249" s="65" t="s">
        <v>40</v>
      </c>
    </row>
    <row r="250" spans="1:30" ht="21">
      <c r="A250" s="65">
        <v>179</v>
      </c>
      <c r="B250" s="65" t="s">
        <v>38</v>
      </c>
      <c r="C250" s="65">
        <v>1700</v>
      </c>
      <c r="D250" s="65" t="s">
        <v>68</v>
      </c>
      <c r="E250" s="65" t="s">
        <v>37</v>
      </c>
      <c r="F250" s="65" t="s">
        <v>95</v>
      </c>
      <c r="G250" s="66" t="s">
        <v>37</v>
      </c>
      <c r="H250" s="65">
        <f t="shared" si="85"/>
        <v>4143</v>
      </c>
      <c r="I250" s="65" t="s">
        <v>53</v>
      </c>
      <c r="J250" s="65">
        <f t="shared" si="64"/>
        <v>828600</v>
      </c>
      <c r="K250" s="65"/>
      <c r="L250" s="66"/>
      <c r="M250" s="66"/>
      <c r="N250" s="66" t="s">
        <v>40</v>
      </c>
      <c r="O250" s="67"/>
      <c r="P250" s="68"/>
      <c r="Q250" s="65">
        <f t="array" ref="Q250">INDEX([1]ราคาสิ่งปลูกสร้าง!$D$6:$CC$47,MATCH($L250,[1]ราคาสิ่งปลูกสร้าง!$B$6:$B$45,0),MATCH($O$4,[1]ราคาสิ่งปลูกสร้าง!$D$5:$CC$5,0))</f>
        <v>0</v>
      </c>
      <c r="R250" s="65">
        <f t="shared" si="65"/>
        <v>0</v>
      </c>
      <c r="S250" s="66"/>
      <c r="T250" s="65">
        <f t="array" ref="T250">INDEX([1]ค่าเสื่อมสิ่งปลูกสร้าง!$A$5:$D$105,MATCH($S250,[1]ค่าเสื่อมสิ่งปลูกสร้าง!$A$5:$A$105,0),MATCH($M250,[1]ค่าเสื่อมสิ่งปลูกสร้าง!$A$3:$D$3))</f>
        <v>0</v>
      </c>
      <c r="U250" s="65">
        <f t="shared" si="66"/>
        <v>0</v>
      </c>
      <c r="V250" s="65">
        <f t="shared" si="76"/>
        <v>828600</v>
      </c>
      <c r="W250" s="69">
        <f t="shared" si="67"/>
        <v>0</v>
      </c>
      <c r="X250" s="66"/>
      <c r="Y250" s="65">
        <f t="shared" si="86"/>
        <v>828600</v>
      </c>
      <c r="Z250" s="67" t="s">
        <v>41</v>
      </c>
      <c r="AA250" s="65">
        <f t="shared" si="68"/>
        <v>82.86</v>
      </c>
      <c r="AB250" s="65"/>
      <c r="AC250" s="65" t="s">
        <v>315</v>
      </c>
      <c r="AD250" s="65" t="s">
        <v>40</v>
      </c>
    </row>
    <row r="251" spans="1:30" ht="21">
      <c r="A251" s="65">
        <v>180</v>
      </c>
      <c r="B251" s="65" t="s">
        <v>38</v>
      </c>
      <c r="C251" s="65">
        <v>1705</v>
      </c>
      <c r="D251" s="65" t="s">
        <v>52</v>
      </c>
      <c r="E251" s="65" t="s">
        <v>43</v>
      </c>
      <c r="F251" s="65" t="s">
        <v>316</v>
      </c>
      <c r="G251" s="66" t="s">
        <v>37</v>
      </c>
      <c r="H251" s="65">
        <f t="shared" si="85"/>
        <v>1489</v>
      </c>
      <c r="I251" s="65" t="s">
        <v>53</v>
      </c>
      <c r="J251" s="65">
        <f t="shared" si="64"/>
        <v>297800</v>
      </c>
      <c r="K251" s="65"/>
      <c r="L251" s="66"/>
      <c r="M251" s="66"/>
      <c r="N251" s="66" t="s">
        <v>40</v>
      </c>
      <c r="O251" s="67"/>
      <c r="P251" s="68"/>
      <c r="Q251" s="65">
        <f t="array" ref="Q251">INDEX([1]ราคาสิ่งปลูกสร้าง!$D$6:$CC$47,MATCH($L251,[1]ราคาสิ่งปลูกสร้าง!$B$6:$B$45,0),MATCH($O$4,[1]ราคาสิ่งปลูกสร้าง!$D$5:$CC$5,0))</f>
        <v>0</v>
      </c>
      <c r="R251" s="65">
        <f t="shared" si="65"/>
        <v>0</v>
      </c>
      <c r="S251" s="66"/>
      <c r="T251" s="65">
        <f t="array" ref="T251">INDEX([1]ค่าเสื่อมสิ่งปลูกสร้าง!$A$5:$D$105,MATCH($S251,[1]ค่าเสื่อมสิ่งปลูกสร้าง!$A$5:$A$105,0),MATCH($M251,[1]ค่าเสื่อมสิ่งปลูกสร้าง!$A$3:$D$3))</f>
        <v>0</v>
      </c>
      <c r="U251" s="65">
        <f t="shared" si="66"/>
        <v>0</v>
      </c>
      <c r="V251" s="65">
        <f t="shared" si="76"/>
        <v>297800</v>
      </c>
      <c r="W251" s="69">
        <f t="shared" si="67"/>
        <v>0</v>
      </c>
      <c r="X251" s="66"/>
      <c r="Y251" s="65">
        <f t="shared" si="86"/>
        <v>297800</v>
      </c>
      <c r="Z251" s="67" t="s">
        <v>41</v>
      </c>
      <c r="AA251" s="65">
        <f t="shared" si="68"/>
        <v>29.78</v>
      </c>
      <c r="AB251" s="65"/>
      <c r="AC251" s="65" t="s">
        <v>317</v>
      </c>
      <c r="AD251" s="65" t="s">
        <v>40</v>
      </c>
    </row>
    <row r="252" spans="1:30" ht="21">
      <c r="A252" s="65">
        <v>181</v>
      </c>
      <c r="B252" s="65" t="s">
        <v>38</v>
      </c>
      <c r="C252" s="65">
        <v>1706</v>
      </c>
      <c r="D252" s="65" t="s">
        <v>64</v>
      </c>
      <c r="E252" s="65" t="s">
        <v>44</v>
      </c>
      <c r="F252" s="65" t="s">
        <v>318</v>
      </c>
      <c r="G252" s="66" t="s">
        <v>37</v>
      </c>
      <c r="H252" s="65">
        <f t="shared" si="85"/>
        <v>3235</v>
      </c>
      <c r="I252" s="65" t="s">
        <v>53</v>
      </c>
      <c r="J252" s="65">
        <f t="shared" si="64"/>
        <v>647000</v>
      </c>
      <c r="K252" s="65"/>
      <c r="L252" s="66"/>
      <c r="M252" s="66"/>
      <c r="N252" s="66" t="s">
        <v>40</v>
      </c>
      <c r="O252" s="67"/>
      <c r="P252" s="68"/>
      <c r="Q252" s="65">
        <f t="array" ref="Q252">INDEX([1]ราคาสิ่งปลูกสร้าง!$D$6:$CC$47,MATCH($L252,[1]ราคาสิ่งปลูกสร้าง!$B$6:$B$45,0),MATCH($O$4,[1]ราคาสิ่งปลูกสร้าง!$D$5:$CC$5,0))</f>
        <v>0</v>
      </c>
      <c r="R252" s="65">
        <f t="shared" si="65"/>
        <v>0</v>
      </c>
      <c r="S252" s="66"/>
      <c r="T252" s="65">
        <f t="array" ref="T252">INDEX([1]ค่าเสื่อมสิ่งปลูกสร้าง!$A$5:$D$105,MATCH($S252,[1]ค่าเสื่อมสิ่งปลูกสร้าง!$A$5:$A$105,0),MATCH($M252,[1]ค่าเสื่อมสิ่งปลูกสร้าง!$A$3:$D$3))</f>
        <v>0</v>
      </c>
      <c r="U252" s="65">
        <f t="shared" si="66"/>
        <v>0</v>
      </c>
      <c r="V252" s="65">
        <f t="shared" si="76"/>
        <v>647000</v>
      </c>
      <c r="W252" s="69">
        <f t="shared" si="67"/>
        <v>0</v>
      </c>
      <c r="X252" s="66"/>
      <c r="Y252" s="65">
        <f t="shared" si="86"/>
        <v>647000</v>
      </c>
      <c r="Z252" s="67" t="s">
        <v>41</v>
      </c>
      <c r="AA252" s="65">
        <f t="shared" si="68"/>
        <v>64.7</v>
      </c>
      <c r="AB252" s="65"/>
      <c r="AC252" s="65" t="s">
        <v>319</v>
      </c>
      <c r="AD252" s="65" t="s">
        <v>40</v>
      </c>
    </row>
    <row r="253" spans="1:30" ht="21">
      <c r="A253" s="65">
        <v>182</v>
      </c>
      <c r="B253" s="65" t="s">
        <v>38</v>
      </c>
      <c r="C253" s="65">
        <v>1707</v>
      </c>
      <c r="D253" s="65" t="s">
        <v>43</v>
      </c>
      <c r="E253" s="65" t="s">
        <v>37</v>
      </c>
      <c r="F253" s="65" t="s">
        <v>105</v>
      </c>
      <c r="G253" s="66">
        <v>1</v>
      </c>
      <c r="H253" s="65">
        <f t="shared" si="85"/>
        <v>926</v>
      </c>
      <c r="I253" s="65" t="s">
        <v>53</v>
      </c>
      <c r="J253" s="65">
        <f t="shared" si="64"/>
        <v>185200</v>
      </c>
      <c r="K253" s="65"/>
      <c r="L253" s="66"/>
      <c r="M253" s="66"/>
      <c r="N253" s="66" t="s">
        <v>40</v>
      </c>
      <c r="O253" s="67"/>
      <c r="P253" s="68"/>
      <c r="Q253" s="65">
        <f t="array" ref="Q253">INDEX([1]ราคาสิ่งปลูกสร้าง!$D$6:$CC$47,MATCH($L253,[1]ราคาสิ่งปลูกสร้าง!$B$6:$B$45,0),MATCH($O$4,[1]ราคาสิ่งปลูกสร้าง!$D$5:$CC$5,0))</f>
        <v>0</v>
      </c>
      <c r="R253" s="65">
        <f t="shared" si="65"/>
        <v>0</v>
      </c>
      <c r="S253" s="66"/>
      <c r="T253" s="65">
        <f t="array" ref="T253">INDEX([1]ค่าเสื่อมสิ่งปลูกสร้าง!$A$5:$D$105,MATCH($S253,[1]ค่าเสื่อมสิ่งปลูกสร้าง!$A$5:$A$105,0),MATCH($M253,[1]ค่าเสื่อมสิ่งปลูกสร้าง!$A$3:$D$3))</f>
        <v>0</v>
      </c>
      <c r="U253" s="65">
        <f t="shared" si="66"/>
        <v>0</v>
      </c>
      <c r="V253" s="65">
        <f t="shared" si="76"/>
        <v>185200</v>
      </c>
      <c r="W253" s="69">
        <f t="shared" si="67"/>
        <v>0</v>
      </c>
      <c r="X253" s="66"/>
      <c r="Y253" s="65">
        <f t="shared" si="86"/>
        <v>185200</v>
      </c>
      <c r="Z253" s="67" t="s">
        <v>41</v>
      </c>
      <c r="AA253" s="65">
        <f t="shared" si="68"/>
        <v>18.52</v>
      </c>
      <c r="AB253" s="65"/>
      <c r="AC253" s="65" t="s">
        <v>317</v>
      </c>
      <c r="AD253" s="65" t="s">
        <v>40</v>
      </c>
    </row>
    <row r="254" spans="1:30" ht="21">
      <c r="A254" s="65"/>
      <c r="B254" s="65" t="s">
        <v>38</v>
      </c>
      <c r="C254" s="65">
        <v>1707</v>
      </c>
      <c r="D254" s="65"/>
      <c r="E254" s="65"/>
      <c r="F254" s="65"/>
      <c r="G254" s="66">
        <v>2</v>
      </c>
      <c r="H254" s="65" t="s">
        <v>320</v>
      </c>
      <c r="I254" s="65" t="s">
        <v>53</v>
      </c>
      <c r="J254" s="65">
        <f t="shared" si="64"/>
        <v>11700</v>
      </c>
      <c r="K254" s="65">
        <v>1</v>
      </c>
      <c r="L254" s="66" t="s">
        <v>50</v>
      </c>
      <c r="M254" s="66" t="s">
        <v>51</v>
      </c>
      <c r="N254" s="66">
        <v>3</v>
      </c>
      <c r="O254" s="67">
        <v>234</v>
      </c>
      <c r="P254" s="68">
        <v>79.06</v>
      </c>
      <c r="Q254" s="65">
        <f t="array" ref="Q254">INDEX([1]ราคาสิ่งปลูกสร้าง!$D$6:$CC$47,MATCH($L254,[1]ราคาสิ่งปลูกสร้าง!$B$6:$B$45,0),MATCH($O$4,[1]ราคาสิ่งปลูกสร้าง!$D$5:$CC$5,0))</f>
        <v>6700</v>
      </c>
      <c r="R254" s="65">
        <f t="shared" si="65"/>
        <v>1567800</v>
      </c>
      <c r="S254" s="66">
        <v>81</v>
      </c>
      <c r="T254" s="65">
        <f t="array" ref="T254">INDEX([1]ค่าเสื่อมสิ่งปลูกสร้าง!$A$5:$D$105,MATCH($S254,[1]ค่าเสื่อมสิ่งปลูกสร้าง!$A$5:$A$105,0),MATCH($M254,[1]ค่าเสื่อมสิ่งปลูกสร้าง!$A$3:$D$3))</f>
        <v>76</v>
      </c>
      <c r="U254" s="65">
        <f t="shared" si="66"/>
        <v>376272</v>
      </c>
      <c r="V254" s="65">
        <f t="shared" si="76"/>
        <v>387972</v>
      </c>
      <c r="W254" s="69">
        <f t="shared" si="67"/>
        <v>306730.66320000001</v>
      </c>
      <c r="X254" s="66"/>
      <c r="Y254" s="69">
        <f>IFERROR(IF($W254-$X254&lt;0,0,$W254-$X254),"")</f>
        <v>306730.66320000001</v>
      </c>
      <c r="Z254" s="67" t="s">
        <v>111</v>
      </c>
      <c r="AA254" s="65">
        <f t="shared" si="68"/>
        <v>920.19198960000006</v>
      </c>
      <c r="AB254" s="65"/>
      <c r="AC254" s="65" t="s">
        <v>317</v>
      </c>
      <c r="AD254" s="65" t="s">
        <v>317</v>
      </c>
    </row>
    <row r="255" spans="1:30" ht="21">
      <c r="A255" s="65">
        <v>183</v>
      </c>
      <c r="B255" s="65" t="s">
        <v>38</v>
      </c>
      <c r="C255" s="65">
        <v>1718</v>
      </c>
      <c r="D255" s="65" t="s">
        <v>37</v>
      </c>
      <c r="E255" s="65" t="s">
        <v>44</v>
      </c>
      <c r="F255" s="65" t="s">
        <v>321</v>
      </c>
      <c r="G255" s="66">
        <v>1</v>
      </c>
      <c r="H255" s="65">
        <f t="shared" ref="H255:H315" si="87">IFERROR($D255*400+$E255*100+$F255,"")</f>
        <v>474</v>
      </c>
      <c r="I255" s="65" t="s">
        <v>53</v>
      </c>
      <c r="J255" s="65">
        <f t="shared" si="64"/>
        <v>94800</v>
      </c>
      <c r="K255" s="65"/>
      <c r="L255" s="66"/>
      <c r="M255" s="66"/>
      <c r="N255" s="66" t="s">
        <v>40</v>
      </c>
      <c r="O255" s="67"/>
      <c r="P255" s="68"/>
      <c r="Q255" s="65">
        <f t="array" ref="Q255">INDEX([1]ราคาสิ่งปลูกสร้าง!$D$6:$CC$47,MATCH($L255,[1]ราคาสิ่งปลูกสร้าง!$B$6:$B$45,0),MATCH($O$4,[1]ราคาสิ่งปลูกสร้าง!$D$5:$CC$5,0))</f>
        <v>0</v>
      </c>
      <c r="R255" s="65">
        <f t="shared" si="65"/>
        <v>0</v>
      </c>
      <c r="S255" s="66"/>
      <c r="T255" s="65">
        <f t="array" ref="T255">INDEX([1]ค่าเสื่อมสิ่งปลูกสร้าง!$A$5:$D$105,MATCH($S255,[1]ค่าเสื่อมสิ่งปลูกสร้าง!$A$5:$A$105,0),MATCH($M255,[1]ค่าเสื่อมสิ่งปลูกสร้าง!$A$3:$D$3))</f>
        <v>0</v>
      </c>
      <c r="U255" s="65">
        <f t="shared" si="66"/>
        <v>0</v>
      </c>
      <c r="V255" s="65">
        <f t="shared" si="76"/>
        <v>94800</v>
      </c>
      <c r="W255" s="69">
        <f t="shared" si="67"/>
        <v>0</v>
      </c>
      <c r="X255" s="66"/>
      <c r="Y255" s="65">
        <f>V255</f>
        <v>94800</v>
      </c>
      <c r="Z255" s="67" t="s">
        <v>41</v>
      </c>
      <c r="AA255" s="65">
        <f t="shared" si="68"/>
        <v>9.48</v>
      </c>
      <c r="AB255" s="65"/>
      <c r="AC255" s="65" t="s">
        <v>322</v>
      </c>
      <c r="AD255" s="65" t="s">
        <v>40</v>
      </c>
    </row>
    <row r="256" spans="1:30" ht="21">
      <c r="A256" s="65"/>
      <c r="B256" s="65" t="s">
        <v>38</v>
      </c>
      <c r="C256" s="65">
        <v>1718</v>
      </c>
      <c r="D256" s="65"/>
      <c r="E256" s="65"/>
      <c r="F256" s="65"/>
      <c r="G256" s="66">
        <v>2</v>
      </c>
      <c r="H256" s="65" t="s">
        <v>120</v>
      </c>
      <c r="I256" s="65" t="s">
        <v>53</v>
      </c>
      <c r="J256" s="65">
        <f t="shared" si="64"/>
        <v>5600</v>
      </c>
      <c r="K256" s="65">
        <v>1</v>
      </c>
      <c r="L256" s="66" t="s">
        <v>50</v>
      </c>
      <c r="M256" s="66" t="s">
        <v>51</v>
      </c>
      <c r="N256" s="66" t="s">
        <v>43</v>
      </c>
      <c r="O256" s="67">
        <v>112</v>
      </c>
      <c r="P256" s="68">
        <v>100</v>
      </c>
      <c r="Q256" s="65">
        <f t="array" ref="Q256">INDEX([1]ราคาสิ่งปลูกสร้าง!$D$6:$CC$47,MATCH($L256,[1]ราคาสิ่งปลูกสร้าง!$B$6:$B$45,0),MATCH($O$4,[1]ราคาสิ่งปลูกสร้าง!$D$5:$CC$5,0))</f>
        <v>6700</v>
      </c>
      <c r="R256" s="65">
        <f t="shared" si="65"/>
        <v>750400</v>
      </c>
      <c r="S256" s="66">
        <v>4</v>
      </c>
      <c r="T256" s="65">
        <f t="array" ref="T256">INDEX([1]ค่าเสื่อมสิ่งปลูกสร้าง!$A$5:$D$105,MATCH($S256,[1]ค่าเสื่อมสิ่งปลูกสร้าง!$A$5:$A$105,0),MATCH($M256,[1]ค่าเสื่อมสิ่งปลูกสร้าง!$A$3:$D$3))</f>
        <v>4</v>
      </c>
      <c r="U256" s="65">
        <f t="shared" si="66"/>
        <v>720384</v>
      </c>
      <c r="V256" s="65">
        <f t="shared" si="76"/>
        <v>725984</v>
      </c>
      <c r="W256" s="69">
        <f t="shared" si="67"/>
        <v>725984</v>
      </c>
      <c r="X256" s="66">
        <v>10000000</v>
      </c>
      <c r="Y256" s="69">
        <f>IFERROR(IF($W256-$X256&lt;0,0,$W256-$X256),"")</f>
        <v>0</v>
      </c>
      <c r="Z256" s="67"/>
      <c r="AA256" s="65">
        <f t="shared" si="68"/>
        <v>0</v>
      </c>
      <c r="AB256" s="65"/>
      <c r="AC256" s="65" t="s">
        <v>322</v>
      </c>
      <c r="AD256" s="65" t="s">
        <v>322</v>
      </c>
    </row>
    <row r="257" spans="1:30" ht="21">
      <c r="A257" s="65"/>
      <c r="B257" s="65" t="s">
        <v>38</v>
      </c>
      <c r="C257" s="65">
        <v>1718</v>
      </c>
      <c r="D257" s="65"/>
      <c r="E257" s="65"/>
      <c r="F257" s="65"/>
      <c r="G257" s="66">
        <v>2</v>
      </c>
      <c r="H257" s="65" t="s">
        <v>64</v>
      </c>
      <c r="I257" s="65" t="s">
        <v>53</v>
      </c>
      <c r="J257" s="65">
        <f t="shared" si="64"/>
        <v>1600</v>
      </c>
      <c r="K257" s="65">
        <v>2</v>
      </c>
      <c r="L257" s="66" t="s">
        <v>50</v>
      </c>
      <c r="M257" s="66" t="s">
        <v>51</v>
      </c>
      <c r="N257" s="66" t="s">
        <v>52</v>
      </c>
      <c r="O257" s="67">
        <v>32</v>
      </c>
      <c r="P257" s="68">
        <v>100</v>
      </c>
      <c r="Q257" s="65">
        <f t="array" ref="Q257">INDEX([1]ราคาสิ่งปลูกสร้าง!$D$6:$CC$47,MATCH($L257,[1]ราคาสิ่งปลูกสร้าง!$B$6:$B$45,0),MATCH($O$4,[1]ราคาสิ่งปลูกสร้าง!$D$5:$CC$5,0))</f>
        <v>6700</v>
      </c>
      <c r="R257" s="65">
        <f t="shared" si="65"/>
        <v>214400</v>
      </c>
      <c r="S257" s="66">
        <v>2</v>
      </c>
      <c r="T257" s="65">
        <f t="array" ref="T257">INDEX([1]ค่าเสื่อมสิ่งปลูกสร้าง!$A$5:$D$105,MATCH($S257,[1]ค่าเสื่อมสิ่งปลูกสร้าง!$A$5:$A$105,0),MATCH($M257,[1]ค่าเสื่อมสิ่งปลูกสร้าง!$A$3:$D$3))</f>
        <v>2</v>
      </c>
      <c r="U257" s="65">
        <f t="shared" si="66"/>
        <v>210112</v>
      </c>
      <c r="V257" s="65">
        <f t="shared" si="76"/>
        <v>211712</v>
      </c>
      <c r="W257" s="69">
        <f t="shared" si="67"/>
        <v>211712</v>
      </c>
      <c r="X257" s="66"/>
      <c r="Y257" s="69">
        <f>IFERROR(IF($W257-$X257&lt;0,0,$W257-$X257),"")</f>
        <v>211712</v>
      </c>
      <c r="Z257" s="67" t="s">
        <v>111</v>
      </c>
      <c r="AA257" s="65">
        <f t="shared" si="68"/>
        <v>635.13599999999997</v>
      </c>
      <c r="AB257" s="65"/>
      <c r="AC257" s="65" t="s">
        <v>322</v>
      </c>
      <c r="AD257" s="65" t="s">
        <v>322</v>
      </c>
    </row>
    <row r="258" spans="1:30" ht="21">
      <c r="A258" s="65"/>
      <c r="B258" s="65" t="s">
        <v>38</v>
      </c>
      <c r="C258" s="65">
        <v>1718</v>
      </c>
      <c r="D258" s="65"/>
      <c r="E258" s="65"/>
      <c r="F258" s="65"/>
      <c r="G258" s="66">
        <v>2</v>
      </c>
      <c r="H258" s="65" t="s">
        <v>323</v>
      </c>
      <c r="I258" s="65" t="s">
        <v>53</v>
      </c>
      <c r="J258" s="65">
        <f t="shared" si="64"/>
        <v>1750</v>
      </c>
      <c r="K258" s="65">
        <v>3</v>
      </c>
      <c r="L258" s="66" t="s">
        <v>159</v>
      </c>
      <c r="M258" s="66" t="s">
        <v>82</v>
      </c>
      <c r="N258" s="66" t="s">
        <v>52</v>
      </c>
      <c r="O258" s="67">
        <v>35</v>
      </c>
      <c r="P258" s="68">
        <v>100</v>
      </c>
      <c r="Q258" s="65">
        <f t="array" ref="Q258">INDEX([1]ราคาสิ่งปลูกสร้าง!$D$6:$CC$47,MATCH($L258,[1]ราคาสิ่งปลูกสร้าง!$B$6:$B$45,0),MATCH($O$4,[1]ราคาสิ่งปลูกสร้าง!$D$5:$CC$5,0))</f>
        <v>2600</v>
      </c>
      <c r="R258" s="65">
        <f t="shared" si="65"/>
        <v>91000</v>
      </c>
      <c r="S258" s="66">
        <v>5</v>
      </c>
      <c r="T258" s="65">
        <f t="array" ref="T258">INDEX([1]ค่าเสื่อมสิ่งปลูกสร้าง!$A$5:$D$105,MATCH($S258,[1]ค่าเสื่อมสิ่งปลูกสร้าง!$A$5:$A$105,0),MATCH($M258,[1]ค่าเสื่อมสิ่งปลูกสร้าง!$A$3:$D$3))</f>
        <v>15</v>
      </c>
      <c r="U258" s="65">
        <f t="shared" si="66"/>
        <v>77350</v>
      </c>
      <c r="V258" s="65">
        <f t="shared" si="76"/>
        <v>79100</v>
      </c>
      <c r="W258" s="69">
        <f t="shared" si="67"/>
        <v>79100</v>
      </c>
      <c r="X258" s="66"/>
      <c r="Y258" s="69">
        <f>IFERROR(IF($W258-$X258&lt;0,0,$W258-$X258),"")</f>
        <v>79100</v>
      </c>
      <c r="Z258" s="67" t="s">
        <v>111</v>
      </c>
      <c r="AA258" s="65">
        <f t="shared" si="68"/>
        <v>237.3</v>
      </c>
      <c r="AB258" s="65"/>
      <c r="AC258" s="65" t="s">
        <v>322</v>
      </c>
      <c r="AD258" s="65" t="s">
        <v>322</v>
      </c>
    </row>
    <row r="259" spans="1:30" ht="21">
      <c r="A259" s="65">
        <v>184</v>
      </c>
      <c r="B259" s="65" t="s">
        <v>38</v>
      </c>
      <c r="C259" s="65">
        <v>1742</v>
      </c>
      <c r="D259" s="65" t="s">
        <v>64</v>
      </c>
      <c r="E259" s="65" t="s">
        <v>52</v>
      </c>
      <c r="F259" s="65" t="s">
        <v>299</v>
      </c>
      <c r="G259" s="66">
        <v>1</v>
      </c>
      <c r="H259" s="65">
        <f t="shared" ref="H259:H319" si="88">IFERROR($D259*400+$E259*100+$F259,"")</f>
        <v>3507</v>
      </c>
      <c r="I259" s="65" t="s">
        <v>53</v>
      </c>
      <c r="J259" s="65">
        <f t="shared" si="64"/>
        <v>701400</v>
      </c>
      <c r="K259" s="65"/>
      <c r="L259" s="66"/>
      <c r="M259" s="66"/>
      <c r="N259" s="66" t="s">
        <v>40</v>
      </c>
      <c r="O259" s="67"/>
      <c r="P259" s="68"/>
      <c r="Q259" s="65">
        <f t="array" ref="Q259">INDEX([1]ราคาสิ่งปลูกสร้าง!$D$6:$CC$47,MATCH($L259,[1]ราคาสิ่งปลูกสร้าง!$B$6:$B$45,0),MATCH($O$4,[1]ราคาสิ่งปลูกสร้าง!$D$5:$CC$5,0))</f>
        <v>0</v>
      </c>
      <c r="R259" s="65">
        <f t="shared" si="65"/>
        <v>0</v>
      </c>
      <c r="S259" s="66"/>
      <c r="T259" s="65">
        <f t="array" ref="T259">INDEX([1]ค่าเสื่อมสิ่งปลูกสร้าง!$A$5:$D$105,MATCH($S259,[1]ค่าเสื่อมสิ่งปลูกสร้าง!$A$5:$A$105,0),MATCH($M259,[1]ค่าเสื่อมสิ่งปลูกสร้าง!$A$3:$D$3))</f>
        <v>0</v>
      </c>
      <c r="U259" s="65">
        <f t="shared" si="66"/>
        <v>0</v>
      </c>
      <c r="V259" s="65">
        <f t="shared" si="76"/>
        <v>701400</v>
      </c>
      <c r="W259" s="69">
        <f t="shared" si="67"/>
        <v>0</v>
      </c>
      <c r="X259" s="66"/>
      <c r="Y259" s="65">
        <f>V259</f>
        <v>701400</v>
      </c>
      <c r="Z259" s="67" t="s">
        <v>41</v>
      </c>
      <c r="AA259" s="65">
        <f t="shared" si="68"/>
        <v>70.14</v>
      </c>
      <c r="AB259" s="65"/>
      <c r="AC259" s="65" t="s">
        <v>256</v>
      </c>
      <c r="AD259" s="65" t="s">
        <v>40</v>
      </c>
    </row>
    <row r="260" spans="1:30" ht="21">
      <c r="A260" s="65"/>
      <c r="B260" s="65" t="s">
        <v>38</v>
      </c>
      <c r="C260" s="65">
        <v>1742</v>
      </c>
      <c r="D260" s="65"/>
      <c r="E260" s="65"/>
      <c r="F260" s="65"/>
      <c r="G260" s="66">
        <v>2</v>
      </c>
      <c r="H260" s="65" t="s">
        <v>49</v>
      </c>
      <c r="I260" s="65" t="s">
        <v>53</v>
      </c>
      <c r="J260" s="65">
        <f t="shared" si="64"/>
        <v>5000</v>
      </c>
      <c r="K260" s="65">
        <v>1</v>
      </c>
      <c r="L260" s="66" t="s">
        <v>50</v>
      </c>
      <c r="M260" s="66" t="s">
        <v>51</v>
      </c>
      <c r="N260" s="66" t="s">
        <v>43</v>
      </c>
      <c r="O260" s="67">
        <v>100</v>
      </c>
      <c r="P260" s="68">
        <v>100</v>
      </c>
      <c r="Q260" s="65">
        <f t="array" ref="Q260">INDEX([1]ราคาสิ่งปลูกสร้าง!$D$6:$CC$47,MATCH($L260,[1]ราคาสิ่งปลูกสร้าง!$B$6:$B$45,0),MATCH($O$4,[1]ราคาสิ่งปลูกสร้าง!$D$5:$CC$5,0))</f>
        <v>6700</v>
      </c>
      <c r="R260" s="65">
        <f t="shared" si="65"/>
        <v>670000</v>
      </c>
      <c r="S260" s="66">
        <v>41</v>
      </c>
      <c r="T260" s="65">
        <f t="array" ref="T260">INDEX([1]ค่าเสื่อมสิ่งปลูกสร้าง!$A$5:$D$105,MATCH($S260,[1]ค่าเสื่อมสิ่งปลูกสร้าง!$A$5:$A$105,0),MATCH($M260,[1]ค่าเสื่อมสิ่งปลูกสร้าง!$A$3:$D$3))</f>
        <v>72</v>
      </c>
      <c r="U260" s="65">
        <f t="shared" si="66"/>
        <v>187600.00000000003</v>
      </c>
      <c r="V260" s="65">
        <f t="shared" si="76"/>
        <v>192600.00000000003</v>
      </c>
      <c r="W260" s="69">
        <f t="shared" si="67"/>
        <v>192600.00000000003</v>
      </c>
      <c r="X260" s="66">
        <v>10000000</v>
      </c>
      <c r="Y260" s="69">
        <f>IFERROR(IF($W260-$X260&lt;0,0,$W260-$X260),"")</f>
        <v>0</v>
      </c>
      <c r="Z260" s="67"/>
      <c r="AA260" s="65">
        <f t="shared" si="68"/>
        <v>0</v>
      </c>
      <c r="AB260" s="65"/>
      <c r="AC260" s="65" t="s">
        <v>256</v>
      </c>
      <c r="AD260" s="65" t="s">
        <v>324</v>
      </c>
    </row>
    <row r="261" spans="1:30" ht="21">
      <c r="A261" s="65">
        <v>185</v>
      </c>
      <c r="B261" s="65" t="s">
        <v>38</v>
      </c>
      <c r="C261" s="65">
        <v>1758</v>
      </c>
      <c r="D261" s="65" t="s">
        <v>44</v>
      </c>
      <c r="E261" s="65" t="s">
        <v>44</v>
      </c>
      <c r="F261" s="65" t="s">
        <v>325</v>
      </c>
      <c r="G261" s="66" t="s">
        <v>37</v>
      </c>
      <c r="H261" s="65">
        <f t="shared" ref="H261:H321" si="89">IFERROR($D261*400+$E261*100+$F261,"")</f>
        <v>55</v>
      </c>
      <c r="I261" s="65" t="s">
        <v>53</v>
      </c>
      <c r="J261" s="65">
        <f t="shared" si="64"/>
        <v>11000</v>
      </c>
      <c r="K261" s="65"/>
      <c r="L261" s="66"/>
      <c r="M261" s="66"/>
      <c r="N261" s="66" t="s">
        <v>40</v>
      </c>
      <c r="O261" s="67"/>
      <c r="P261" s="68"/>
      <c r="Q261" s="65">
        <f t="array" ref="Q261">INDEX([1]ราคาสิ่งปลูกสร้าง!$D$6:$CC$47,MATCH($L261,[1]ราคาสิ่งปลูกสร้าง!$B$6:$B$45,0),MATCH($O$4,[1]ราคาสิ่งปลูกสร้าง!$D$5:$CC$5,0))</f>
        <v>0</v>
      </c>
      <c r="R261" s="65">
        <f t="shared" si="65"/>
        <v>0</v>
      </c>
      <c r="S261" s="66"/>
      <c r="T261" s="65">
        <f t="array" ref="T261">INDEX([1]ค่าเสื่อมสิ่งปลูกสร้าง!$A$5:$D$105,MATCH($S261,[1]ค่าเสื่อมสิ่งปลูกสร้าง!$A$5:$A$105,0),MATCH($M261,[1]ค่าเสื่อมสิ่งปลูกสร้าง!$A$3:$D$3))</f>
        <v>0</v>
      </c>
      <c r="U261" s="65">
        <f t="shared" si="66"/>
        <v>0</v>
      </c>
      <c r="V261" s="65">
        <f t="shared" si="76"/>
        <v>11000</v>
      </c>
      <c r="W261" s="69">
        <f t="shared" si="67"/>
        <v>0</v>
      </c>
      <c r="X261" s="66"/>
      <c r="Y261" s="65">
        <f>V261</f>
        <v>11000</v>
      </c>
      <c r="Z261" s="67" t="s">
        <v>41</v>
      </c>
      <c r="AA261" s="65">
        <f t="shared" si="68"/>
        <v>1.1000000000000001</v>
      </c>
      <c r="AB261" s="65"/>
      <c r="AC261" s="65" t="s">
        <v>201</v>
      </c>
      <c r="AD261" s="65" t="s">
        <v>40</v>
      </c>
    </row>
    <row r="262" spans="1:30" ht="21">
      <c r="A262" s="65">
        <v>186</v>
      </c>
      <c r="B262" s="65" t="s">
        <v>38</v>
      </c>
      <c r="C262" s="65">
        <v>1762</v>
      </c>
      <c r="D262" s="65" t="s">
        <v>44</v>
      </c>
      <c r="E262" s="65" t="s">
        <v>44</v>
      </c>
      <c r="F262" s="65" t="s">
        <v>294</v>
      </c>
      <c r="G262" s="66" t="s">
        <v>52</v>
      </c>
      <c r="H262" s="65">
        <f t="shared" si="89"/>
        <v>59</v>
      </c>
      <c r="I262" s="65" t="s">
        <v>53</v>
      </c>
      <c r="J262" s="65">
        <f t="shared" si="64"/>
        <v>11800</v>
      </c>
      <c r="K262" s="65"/>
      <c r="L262" s="66"/>
      <c r="M262" s="66"/>
      <c r="N262" s="66" t="s">
        <v>40</v>
      </c>
      <c r="O262" s="67"/>
      <c r="P262" s="68"/>
      <c r="Q262" s="65">
        <f t="array" ref="Q262">INDEX([1]ราคาสิ่งปลูกสร้าง!$D$6:$CC$47,MATCH($L262,[1]ราคาสิ่งปลูกสร้าง!$B$6:$B$45,0),MATCH($O$4,[1]ราคาสิ่งปลูกสร้าง!$D$5:$CC$5,0))</f>
        <v>0</v>
      </c>
      <c r="R262" s="65">
        <f t="shared" si="65"/>
        <v>0</v>
      </c>
      <c r="S262" s="66"/>
      <c r="T262" s="65">
        <f t="array" ref="T262">INDEX([1]ค่าเสื่อมสิ่งปลูกสร้าง!$A$5:$D$105,MATCH($S262,[1]ค่าเสื่อมสิ่งปลูกสร้าง!$A$5:$A$105,0),MATCH($M262,[1]ค่าเสื่อมสิ่งปลูกสร้าง!$A$3:$D$3))</f>
        <v>0</v>
      </c>
      <c r="U262" s="65">
        <f t="shared" si="66"/>
        <v>0</v>
      </c>
      <c r="V262" s="65">
        <f t="shared" si="76"/>
        <v>11800</v>
      </c>
      <c r="W262" s="69">
        <f t="shared" si="67"/>
        <v>0</v>
      </c>
      <c r="X262" s="66"/>
      <c r="Y262" s="65">
        <f>V262</f>
        <v>11800</v>
      </c>
      <c r="Z262" s="67" t="s">
        <v>41</v>
      </c>
      <c r="AA262" s="65">
        <f t="shared" si="68"/>
        <v>1.1800000000000002</v>
      </c>
      <c r="AB262" s="65"/>
      <c r="AC262" s="65" t="s">
        <v>115</v>
      </c>
      <c r="AD262" s="65" t="s">
        <v>40</v>
      </c>
    </row>
    <row r="263" spans="1:30" ht="21">
      <c r="A263" s="65"/>
      <c r="B263" s="65" t="s">
        <v>38</v>
      </c>
      <c r="C263" s="65">
        <v>1762</v>
      </c>
      <c r="D263" s="65"/>
      <c r="E263" s="65"/>
      <c r="F263" s="65"/>
      <c r="G263" s="66">
        <v>3</v>
      </c>
      <c r="H263" s="65" t="s">
        <v>189</v>
      </c>
      <c r="I263" s="65" t="s">
        <v>53</v>
      </c>
      <c r="J263" s="65">
        <f t="shared" si="64"/>
        <v>11800</v>
      </c>
      <c r="K263" s="65">
        <v>1</v>
      </c>
      <c r="L263" s="66" t="s">
        <v>159</v>
      </c>
      <c r="M263" s="66" t="s">
        <v>82</v>
      </c>
      <c r="N263" s="66" t="s">
        <v>52</v>
      </c>
      <c r="O263" s="67">
        <v>236</v>
      </c>
      <c r="P263" s="68">
        <v>100</v>
      </c>
      <c r="Q263" s="65">
        <f t="array" ref="Q263">INDEX([1]ราคาสิ่งปลูกสร้าง!$D$6:$CC$47,MATCH($L263,[1]ราคาสิ่งปลูกสร้าง!$B$6:$B$45,0),MATCH($O$4,[1]ราคาสิ่งปลูกสร้าง!$D$5:$CC$5,0))</f>
        <v>2600</v>
      </c>
      <c r="R263" s="65">
        <f t="shared" si="65"/>
        <v>613600</v>
      </c>
      <c r="S263" s="66">
        <v>13</v>
      </c>
      <c r="T263" s="65">
        <f t="array" ref="T263">INDEX([1]ค่าเสื่อมสิ่งปลูกสร้าง!$A$5:$D$105,MATCH($S263,[1]ค่าเสื่อมสิ่งปลูกสร้าง!$A$5:$A$105,0),MATCH($M263,[1]ค่าเสื่อมสิ่งปลูกสร้าง!$A$3:$D$3))</f>
        <v>55</v>
      </c>
      <c r="U263" s="65">
        <f t="shared" si="66"/>
        <v>276120</v>
      </c>
      <c r="V263" s="65">
        <f t="shared" si="76"/>
        <v>287920</v>
      </c>
      <c r="W263" s="69">
        <f t="shared" si="67"/>
        <v>287920</v>
      </c>
      <c r="X263" s="66"/>
      <c r="Y263" s="69">
        <f>IFERROR(IF($W263-$X263&lt;0,0,$W263-$X263),"")</f>
        <v>287920</v>
      </c>
      <c r="Z263" s="67" t="s">
        <v>111</v>
      </c>
      <c r="AA263" s="65">
        <f t="shared" si="68"/>
        <v>863.76</v>
      </c>
      <c r="AB263" s="65"/>
      <c r="AC263" s="65" t="s">
        <v>115</v>
      </c>
      <c r="AD263" s="65" t="s">
        <v>115</v>
      </c>
    </row>
    <row r="264" spans="1:30" ht="21">
      <c r="A264" s="65">
        <v>187</v>
      </c>
      <c r="B264" s="65" t="s">
        <v>38</v>
      </c>
      <c r="C264" s="65">
        <v>1763</v>
      </c>
      <c r="D264" s="65" t="s">
        <v>44</v>
      </c>
      <c r="E264" s="65" t="s">
        <v>44</v>
      </c>
      <c r="F264" s="65" t="s">
        <v>294</v>
      </c>
      <c r="G264" s="66" t="s">
        <v>52</v>
      </c>
      <c r="H264" s="65">
        <f t="shared" ref="H264:H324" si="90">IFERROR($D264*400+$E264*100+$F264,"")</f>
        <v>59</v>
      </c>
      <c r="I264" s="65" t="s">
        <v>53</v>
      </c>
      <c r="J264" s="65">
        <f t="shared" si="64"/>
        <v>11800</v>
      </c>
      <c r="K264" s="65"/>
      <c r="L264" s="66"/>
      <c r="M264" s="66"/>
      <c r="N264" s="66" t="s">
        <v>40</v>
      </c>
      <c r="O264" s="67"/>
      <c r="P264" s="68"/>
      <c r="Q264" s="65">
        <f t="array" ref="Q264">INDEX([1]ราคาสิ่งปลูกสร้าง!$D$6:$CC$47,MATCH($L264,[1]ราคาสิ่งปลูกสร้าง!$B$6:$B$45,0),MATCH($O$4,[1]ราคาสิ่งปลูกสร้าง!$D$5:$CC$5,0))</f>
        <v>0</v>
      </c>
      <c r="R264" s="65">
        <f t="shared" si="65"/>
        <v>0</v>
      </c>
      <c r="S264" s="66"/>
      <c r="T264" s="65">
        <f t="array" ref="T264">INDEX([1]ค่าเสื่อมสิ่งปลูกสร้าง!$A$5:$D$105,MATCH($S264,[1]ค่าเสื่อมสิ่งปลูกสร้าง!$A$5:$A$105,0),MATCH($M264,[1]ค่าเสื่อมสิ่งปลูกสร้าง!$A$3:$D$3))</f>
        <v>0</v>
      </c>
      <c r="U264" s="65">
        <f t="shared" si="66"/>
        <v>0</v>
      </c>
      <c r="V264" s="65">
        <f t="shared" si="76"/>
        <v>11800</v>
      </c>
      <c r="W264" s="69">
        <f t="shared" si="67"/>
        <v>0</v>
      </c>
      <c r="X264" s="66"/>
      <c r="Y264" s="65">
        <f>V264</f>
        <v>11800</v>
      </c>
      <c r="Z264" s="67" t="s">
        <v>41</v>
      </c>
      <c r="AA264" s="65">
        <f t="shared" si="68"/>
        <v>1.1800000000000002</v>
      </c>
      <c r="AB264" s="65"/>
      <c r="AC264" s="65" t="s">
        <v>115</v>
      </c>
      <c r="AD264" s="65" t="s">
        <v>40</v>
      </c>
    </row>
    <row r="265" spans="1:30" ht="21">
      <c r="A265" s="65"/>
      <c r="B265" s="65" t="s">
        <v>38</v>
      </c>
      <c r="C265" s="65">
        <v>1763</v>
      </c>
      <c r="D265" s="65"/>
      <c r="E265" s="65"/>
      <c r="F265" s="65"/>
      <c r="G265" s="66">
        <v>3</v>
      </c>
      <c r="H265" s="65" t="s">
        <v>189</v>
      </c>
      <c r="I265" s="65" t="s">
        <v>53</v>
      </c>
      <c r="J265" s="65">
        <f t="shared" si="64"/>
        <v>11800</v>
      </c>
      <c r="K265" s="65">
        <v>1</v>
      </c>
      <c r="L265" s="66" t="s">
        <v>159</v>
      </c>
      <c r="M265" s="66" t="s">
        <v>82</v>
      </c>
      <c r="N265" s="66" t="s">
        <v>52</v>
      </c>
      <c r="O265" s="67">
        <v>236</v>
      </c>
      <c r="P265" s="68">
        <v>100</v>
      </c>
      <c r="Q265" s="65">
        <f t="array" ref="Q265">INDEX([1]ราคาสิ่งปลูกสร้าง!$D$6:$CC$47,MATCH($L265,[1]ราคาสิ่งปลูกสร้าง!$B$6:$B$45,0),MATCH($O$4,[1]ราคาสิ่งปลูกสร้าง!$D$5:$CC$5,0))</f>
        <v>2600</v>
      </c>
      <c r="R265" s="65">
        <f t="shared" si="65"/>
        <v>613600</v>
      </c>
      <c r="S265" s="66">
        <v>13</v>
      </c>
      <c r="T265" s="65">
        <f t="array" ref="T265">INDEX([1]ค่าเสื่อมสิ่งปลูกสร้าง!$A$5:$D$105,MATCH($S265,[1]ค่าเสื่อมสิ่งปลูกสร้าง!$A$5:$A$105,0),MATCH($M265,[1]ค่าเสื่อมสิ่งปลูกสร้าง!$A$3:$D$3))</f>
        <v>55</v>
      </c>
      <c r="U265" s="65">
        <f t="shared" si="66"/>
        <v>276120</v>
      </c>
      <c r="V265" s="65">
        <f t="shared" si="76"/>
        <v>287920</v>
      </c>
      <c r="W265" s="69">
        <f t="shared" si="67"/>
        <v>287920</v>
      </c>
      <c r="X265" s="66"/>
      <c r="Y265" s="69">
        <f>IFERROR(IF($W265-$X265&lt;0,0,$W265-$X265),"")</f>
        <v>287920</v>
      </c>
      <c r="Z265" s="67" t="s">
        <v>111</v>
      </c>
      <c r="AA265" s="65">
        <f t="shared" si="68"/>
        <v>863.76</v>
      </c>
      <c r="AB265" s="65"/>
      <c r="AC265" s="65" t="s">
        <v>115</v>
      </c>
      <c r="AD265" s="65" t="s">
        <v>115</v>
      </c>
    </row>
    <row r="266" spans="1:30" ht="21">
      <c r="A266" s="65">
        <v>188</v>
      </c>
      <c r="B266" s="65" t="s">
        <v>38</v>
      </c>
      <c r="C266" s="65">
        <v>1773</v>
      </c>
      <c r="D266" s="65" t="s">
        <v>52</v>
      </c>
      <c r="E266" s="65" t="s">
        <v>43</v>
      </c>
      <c r="F266" s="65" t="s">
        <v>226</v>
      </c>
      <c r="G266" s="66">
        <v>1</v>
      </c>
      <c r="H266" s="65">
        <f t="shared" ref="H266:H326" si="91">IFERROR($D266*400+$E266*100+$F266,"")</f>
        <v>1496</v>
      </c>
      <c r="I266" s="65" t="s">
        <v>53</v>
      </c>
      <c r="J266" s="65">
        <f t="shared" si="64"/>
        <v>299200</v>
      </c>
      <c r="K266" s="65"/>
      <c r="L266" s="66"/>
      <c r="M266" s="66"/>
      <c r="N266" s="66" t="s">
        <v>40</v>
      </c>
      <c r="O266" s="67"/>
      <c r="P266" s="68"/>
      <c r="Q266" s="65">
        <f t="array" ref="Q266">INDEX([1]ราคาสิ่งปลูกสร้าง!$D$6:$CC$47,MATCH($L266,[1]ราคาสิ่งปลูกสร้าง!$B$6:$B$45,0),MATCH($O$4,[1]ราคาสิ่งปลูกสร้าง!$D$5:$CC$5,0))</f>
        <v>0</v>
      </c>
      <c r="R266" s="65">
        <f t="shared" si="65"/>
        <v>0</v>
      </c>
      <c r="S266" s="66"/>
      <c r="T266" s="65">
        <f t="array" ref="T266">INDEX([1]ค่าเสื่อมสิ่งปลูกสร้าง!$A$5:$D$105,MATCH($S266,[1]ค่าเสื่อมสิ่งปลูกสร้าง!$A$5:$A$105,0),MATCH($M266,[1]ค่าเสื่อมสิ่งปลูกสร้าง!$A$3:$D$3))</f>
        <v>0</v>
      </c>
      <c r="U266" s="65">
        <f t="shared" si="66"/>
        <v>0</v>
      </c>
      <c r="V266" s="65">
        <f t="shared" si="76"/>
        <v>299200</v>
      </c>
      <c r="W266" s="69">
        <f t="shared" si="67"/>
        <v>0</v>
      </c>
      <c r="X266" s="66"/>
      <c r="Y266" s="65">
        <f>V266</f>
        <v>299200</v>
      </c>
      <c r="Z266" s="67" t="s">
        <v>41</v>
      </c>
      <c r="AA266" s="65">
        <f t="shared" si="68"/>
        <v>29.92</v>
      </c>
      <c r="AB266" s="65"/>
      <c r="AC266" s="65" t="s">
        <v>326</v>
      </c>
      <c r="AD266" s="65" t="s">
        <v>40</v>
      </c>
    </row>
    <row r="267" spans="1:30" ht="21">
      <c r="A267" s="65"/>
      <c r="B267" s="65" t="s">
        <v>38</v>
      </c>
      <c r="C267" s="65">
        <v>1773</v>
      </c>
      <c r="D267" s="65"/>
      <c r="E267" s="65"/>
      <c r="F267" s="65"/>
      <c r="G267" s="66">
        <v>2</v>
      </c>
      <c r="H267" s="65" t="s">
        <v>49</v>
      </c>
      <c r="I267" s="65" t="s">
        <v>53</v>
      </c>
      <c r="J267" s="65">
        <f t="shared" si="64"/>
        <v>5000</v>
      </c>
      <c r="K267" s="65">
        <v>1</v>
      </c>
      <c r="L267" s="66" t="s">
        <v>50</v>
      </c>
      <c r="M267" s="66" t="s">
        <v>51</v>
      </c>
      <c r="N267" s="66" t="s">
        <v>43</v>
      </c>
      <c r="O267" s="67">
        <v>100</v>
      </c>
      <c r="P267" s="68">
        <v>100</v>
      </c>
      <c r="Q267" s="65">
        <f t="array" ref="Q267">INDEX([1]ราคาสิ่งปลูกสร้าง!$D$6:$CC$47,MATCH($L267,[1]ราคาสิ่งปลูกสร้าง!$B$6:$B$45,0),MATCH($O$4,[1]ราคาสิ่งปลูกสร้าง!$D$5:$CC$5,0))</f>
        <v>6700</v>
      </c>
      <c r="R267" s="65">
        <f t="shared" si="65"/>
        <v>670000</v>
      </c>
      <c r="S267" s="66">
        <v>2</v>
      </c>
      <c r="T267" s="65">
        <f t="array" ref="T267">INDEX([1]ค่าเสื่อมสิ่งปลูกสร้าง!$A$5:$D$105,MATCH($S267,[1]ค่าเสื่อมสิ่งปลูกสร้าง!$A$5:$A$105,0),MATCH($M267,[1]ค่าเสื่อมสิ่งปลูกสร้าง!$A$3:$D$3))</f>
        <v>2</v>
      </c>
      <c r="U267" s="65">
        <f t="shared" si="66"/>
        <v>656600</v>
      </c>
      <c r="V267" s="65">
        <f t="shared" si="76"/>
        <v>661600</v>
      </c>
      <c r="W267" s="69">
        <f t="shared" si="67"/>
        <v>661600</v>
      </c>
      <c r="X267" s="66">
        <v>10000000</v>
      </c>
      <c r="Y267" s="69">
        <f>IFERROR(IF($W267-$X267&lt;0,0,$W267-$X267),"")</f>
        <v>0</v>
      </c>
      <c r="Z267" s="67"/>
      <c r="AA267" s="65">
        <f t="shared" si="68"/>
        <v>0</v>
      </c>
      <c r="AB267" s="65"/>
      <c r="AC267" s="65" t="s">
        <v>326</v>
      </c>
      <c r="AD267" s="65" t="s">
        <v>327</v>
      </c>
    </row>
    <row r="268" spans="1:30" ht="21">
      <c r="A268" s="65"/>
      <c r="B268" s="65" t="s">
        <v>38</v>
      </c>
      <c r="C268" s="65">
        <v>1773</v>
      </c>
      <c r="D268" s="65"/>
      <c r="E268" s="65"/>
      <c r="F268" s="65"/>
      <c r="G268" s="66">
        <v>2</v>
      </c>
      <c r="H268" s="65" t="s">
        <v>49</v>
      </c>
      <c r="I268" s="65" t="s">
        <v>53</v>
      </c>
      <c r="J268" s="65">
        <f t="shared" si="64"/>
        <v>5000</v>
      </c>
      <c r="K268" s="65">
        <v>2</v>
      </c>
      <c r="L268" s="66" t="s">
        <v>328</v>
      </c>
      <c r="M268" s="66" t="s">
        <v>51</v>
      </c>
      <c r="N268" s="66" t="s">
        <v>43</v>
      </c>
      <c r="O268" s="67">
        <v>100</v>
      </c>
      <c r="P268" s="68">
        <v>100</v>
      </c>
      <c r="Q268" s="65" t="s">
        <v>329</v>
      </c>
      <c r="R268" s="65">
        <f t="shared" si="65"/>
        <v>670000</v>
      </c>
      <c r="S268" s="66">
        <v>61</v>
      </c>
      <c r="T268" s="65">
        <f t="array" ref="T268">INDEX([1]ค่าเสื่อมสิ่งปลูกสร้าง!$A$5:$D$105,MATCH($S268,[1]ค่าเสื่อมสิ่งปลูกสร้าง!$A$5:$A$105,0),MATCH($M268,[1]ค่าเสื่อมสิ่งปลูกสร้าง!$A$3:$D$3))</f>
        <v>76</v>
      </c>
      <c r="U268" s="65">
        <f t="shared" si="66"/>
        <v>160800</v>
      </c>
      <c r="V268" s="65">
        <f t="shared" si="76"/>
        <v>165800</v>
      </c>
      <c r="W268" s="69">
        <f t="shared" si="67"/>
        <v>165800</v>
      </c>
      <c r="X268" s="66">
        <v>10000000</v>
      </c>
      <c r="Y268" s="69">
        <f>IFERROR(IF($W268-$X268&lt;0,0,$W268-$X268),"")</f>
        <v>0</v>
      </c>
      <c r="Z268" s="67"/>
      <c r="AA268" s="65">
        <f t="shared" si="68"/>
        <v>0</v>
      </c>
      <c r="AB268" s="65"/>
      <c r="AC268" s="65" t="s">
        <v>326</v>
      </c>
      <c r="AD268" s="65" t="s">
        <v>326</v>
      </c>
    </row>
    <row r="269" spans="1:30" ht="21">
      <c r="A269" s="65">
        <v>189</v>
      </c>
      <c r="B269" s="65" t="s">
        <v>38</v>
      </c>
      <c r="C269" s="65">
        <v>1774</v>
      </c>
      <c r="D269" s="65" t="s">
        <v>52</v>
      </c>
      <c r="E269" s="65" t="s">
        <v>52</v>
      </c>
      <c r="F269" s="65" t="s">
        <v>330</v>
      </c>
      <c r="G269" s="66">
        <v>1</v>
      </c>
      <c r="H269" s="65">
        <f t="shared" ref="H269:H329" si="92">IFERROR($D269*400+$E269*100+$F269,"")</f>
        <v>1541</v>
      </c>
      <c r="I269" s="65" t="s">
        <v>53</v>
      </c>
      <c r="J269" s="65">
        <f t="shared" ref="J269:J332" si="93">IFERROR($H269*$I269,"")</f>
        <v>308200</v>
      </c>
      <c r="K269" s="65"/>
      <c r="L269" s="66"/>
      <c r="M269" s="66"/>
      <c r="N269" s="66" t="s">
        <v>40</v>
      </c>
      <c r="O269" s="67"/>
      <c r="P269" s="68"/>
      <c r="Q269" s="65">
        <f t="array" ref="Q269">INDEX([1]ราคาสิ่งปลูกสร้าง!$D$6:$CC$47,MATCH($L269,[1]ราคาสิ่งปลูกสร้าง!$B$6:$B$45,0),MATCH($O$4,[1]ราคาสิ่งปลูกสร้าง!$D$5:$CC$5,0))</f>
        <v>0</v>
      </c>
      <c r="R269" s="65">
        <f t="shared" ref="R269:R332" si="94">$O269*$Q269</f>
        <v>0</v>
      </c>
      <c r="S269" s="66"/>
      <c r="T269" s="65">
        <f t="array" ref="T269">INDEX([1]ค่าเสื่อมสิ่งปลูกสร้าง!$A$5:$D$105,MATCH($S269,[1]ค่าเสื่อมสิ่งปลูกสร้าง!$A$5:$A$105,0),MATCH($M269,[1]ค่าเสื่อมสิ่งปลูกสร้าง!$A$3:$D$3))</f>
        <v>0</v>
      </c>
      <c r="U269" s="65">
        <f t="shared" ref="U269:U332" si="95">$R269*(100-$T269)%</f>
        <v>0</v>
      </c>
      <c r="V269" s="65">
        <f t="shared" si="76"/>
        <v>308200</v>
      </c>
      <c r="W269" s="69">
        <f t="shared" ref="W269:W332" si="96">IFERROR($P269%*$V269,"")</f>
        <v>0</v>
      </c>
      <c r="X269" s="66"/>
      <c r="Y269" s="65">
        <f>V269</f>
        <v>308200</v>
      </c>
      <c r="Z269" s="67" t="s">
        <v>41</v>
      </c>
      <c r="AA269" s="65">
        <f t="shared" ref="AA269:AA330" si="97">IFERROR($Y269*$Z269%,"")</f>
        <v>30.82</v>
      </c>
      <c r="AB269" s="65"/>
      <c r="AC269" s="65" t="s">
        <v>331</v>
      </c>
      <c r="AD269" s="65" t="s">
        <v>40</v>
      </c>
    </row>
    <row r="270" spans="1:30" ht="21">
      <c r="A270" s="65"/>
      <c r="B270" s="65" t="s">
        <v>38</v>
      </c>
      <c r="C270" s="65">
        <v>1774</v>
      </c>
      <c r="D270" s="65"/>
      <c r="E270" s="65"/>
      <c r="F270" s="65"/>
      <c r="G270" s="66">
        <v>2</v>
      </c>
      <c r="H270" s="65" t="s">
        <v>49</v>
      </c>
      <c r="I270" s="65" t="s">
        <v>53</v>
      </c>
      <c r="J270" s="65">
        <f t="shared" si="93"/>
        <v>5000</v>
      </c>
      <c r="K270" s="65">
        <v>1</v>
      </c>
      <c r="L270" s="66" t="s">
        <v>50</v>
      </c>
      <c r="M270" s="66" t="s">
        <v>51</v>
      </c>
      <c r="N270" s="66" t="s">
        <v>43</v>
      </c>
      <c r="O270" s="67">
        <v>100</v>
      </c>
      <c r="P270" s="68">
        <v>100</v>
      </c>
      <c r="Q270" s="65">
        <f t="array" ref="Q270">INDEX([1]ราคาสิ่งปลูกสร้าง!$D$6:$CC$47,MATCH($L270,[1]ราคาสิ่งปลูกสร้าง!$B$6:$B$45,0),MATCH($O$4,[1]ราคาสิ่งปลูกสร้าง!$D$5:$CC$5,0))</f>
        <v>6700</v>
      </c>
      <c r="R270" s="65">
        <f t="shared" si="94"/>
        <v>670000</v>
      </c>
      <c r="S270" s="66">
        <v>4</v>
      </c>
      <c r="T270" s="65">
        <f t="array" ref="T270">INDEX([1]ค่าเสื่อมสิ่งปลูกสร้าง!$A$5:$D$105,MATCH($S270,[1]ค่าเสื่อมสิ่งปลูกสร้าง!$A$5:$A$105,0),MATCH($M270,[1]ค่าเสื่อมสิ่งปลูกสร้าง!$A$3:$D$3))</f>
        <v>4</v>
      </c>
      <c r="U270" s="65">
        <f t="shared" si="95"/>
        <v>643200</v>
      </c>
      <c r="V270" s="65">
        <f t="shared" si="76"/>
        <v>648200</v>
      </c>
      <c r="W270" s="69">
        <f t="shared" si="96"/>
        <v>648200</v>
      </c>
      <c r="X270" s="66">
        <v>10000000</v>
      </c>
      <c r="Y270" s="69">
        <f>IFERROR(IF($W270-$X270&lt;0,0,$W270-$X270),"")</f>
        <v>0</v>
      </c>
      <c r="Z270" s="67"/>
      <c r="AA270" s="65">
        <f t="shared" si="97"/>
        <v>0</v>
      </c>
      <c r="AB270" s="65"/>
      <c r="AC270" s="65" t="s">
        <v>331</v>
      </c>
      <c r="AD270" s="65" t="s">
        <v>331</v>
      </c>
    </row>
    <row r="271" spans="1:30" ht="21">
      <c r="A271" s="65">
        <v>190</v>
      </c>
      <c r="B271" s="65" t="s">
        <v>38</v>
      </c>
      <c r="C271" s="65">
        <v>1789</v>
      </c>
      <c r="D271" s="65" t="s">
        <v>44</v>
      </c>
      <c r="E271" s="65" t="s">
        <v>43</v>
      </c>
      <c r="F271" s="65" t="s">
        <v>91</v>
      </c>
      <c r="G271" s="66" t="s">
        <v>37</v>
      </c>
      <c r="H271" s="65">
        <f t="shared" ref="H271:H331" si="98">IFERROR($D271*400+$E271*100+$F271,"")</f>
        <v>240</v>
      </c>
      <c r="I271" s="65" t="s">
        <v>53</v>
      </c>
      <c r="J271" s="65">
        <f t="shared" si="93"/>
        <v>48000</v>
      </c>
      <c r="K271" s="65"/>
      <c r="L271" s="66"/>
      <c r="M271" s="66"/>
      <c r="N271" s="66" t="s">
        <v>40</v>
      </c>
      <c r="O271" s="67"/>
      <c r="P271" s="68"/>
      <c r="Q271" s="65">
        <f t="array" ref="Q271">INDEX([1]ราคาสิ่งปลูกสร้าง!$D$6:$CC$47,MATCH($L271,[1]ราคาสิ่งปลูกสร้าง!$B$6:$B$45,0),MATCH($O$4,[1]ราคาสิ่งปลูกสร้าง!$D$5:$CC$5,0))</f>
        <v>0</v>
      </c>
      <c r="R271" s="65">
        <f t="shared" si="94"/>
        <v>0</v>
      </c>
      <c r="S271" s="66"/>
      <c r="T271" s="65">
        <f t="array" ref="T271">INDEX([1]ค่าเสื่อมสิ่งปลูกสร้าง!$A$5:$D$105,MATCH($S271,[1]ค่าเสื่อมสิ่งปลูกสร้าง!$A$5:$A$105,0),MATCH($M271,[1]ค่าเสื่อมสิ่งปลูกสร้าง!$A$3:$D$3))</f>
        <v>0</v>
      </c>
      <c r="U271" s="65">
        <f t="shared" si="95"/>
        <v>0</v>
      </c>
      <c r="V271" s="65">
        <f t="shared" si="76"/>
        <v>48000</v>
      </c>
      <c r="W271" s="69">
        <f t="shared" si="96"/>
        <v>0</v>
      </c>
      <c r="X271" s="66"/>
      <c r="Y271" s="65">
        <f>V271</f>
        <v>48000</v>
      </c>
      <c r="Z271" s="67" t="s">
        <v>41</v>
      </c>
      <c r="AA271" s="65">
        <f t="shared" si="97"/>
        <v>4.8</v>
      </c>
      <c r="AB271" s="65"/>
      <c r="AC271" s="65" t="s">
        <v>129</v>
      </c>
      <c r="AD271" s="65" t="s">
        <v>40</v>
      </c>
    </row>
    <row r="272" spans="1:30" ht="21">
      <c r="A272" s="65">
        <v>191</v>
      </c>
      <c r="B272" s="65" t="s">
        <v>38</v>
      </c>
      <c r="C272" s="65">
        <v>1802</v>
      </c>
      <c r="D272" s="65" t="s">
        <v>52</v>
      </c>
      <c r="E272" s="65" t="s">
        <v>37</v>
      </c>
      <c r="F272" s="65" t="s">
        <v>332</v>
      </c>
      <c r="G272" s="66" t="s">
        <v>37</v>
      </c>
      <c r="H272" s="65">
        <f t="shared" si="98"/>
        <v>1356</v>
      </c>
      <c r="I272" s="65" t="s">
        <v>53</v>
      </c>
      <c r="J272" s="65">
        <f t="shared" si="93"/>
        <v>271200</v>
      </c>
      <c r="K272" s="65"/>
      <c r="L272" s="66"/>
      <c r="M272" s="66"/>
      <c r="N272" s="66" t="s">
        <v>40</v>
      </c>
      <c r="O272" s="67"/>
      <c r="P272" s="68"/>
      <c r="Q272" s="65">
        <f t="array" ref="Q272">INDEX([1]ราคาสิ่งปลูกสร้าง!$D$6:$CC$47,MATCH($L272,[1]ราคาสิ่งปลูกสร้าง!$B$6:$B$45,0),MATCH($O$4,[1]ราคาสิ่งปลูกสร้าง!$D$5:$CC$5,0))</f>
        <v>0</v>
      </c>
      <c r="R272" s="65">
        <f t="shared" si="94"/>
        <v>0</v>
      </c>
      <c r="S272" s="66"/>
      <c r="T272" s="65">
        <f t="array" ref="T272">INDEX([1]ค่าเสื่อมสิ่งปลูกสร้าง!$A$5:$D$105,MATCH($S272,[1]ค่าเสื่อมสิ่งปลูกสร้าง!$A$5:$A$105,0),MATCH($M272,[1]ค่าเสื่อมสิ่งปลูกสร้าง!$A$3:$D$3))</f>
        <v>0</v>
      </c>
      <c r="U272" s="65">
        <f t="shared" si="95"/>
        <v>0</v>
      </c>
      <c r="V272" s="65">
        <f t="shared" si="76"/>
        <v>271200</v>
      </c>
      <c r="W272" s="69">
        <f t="shared" si="96"/>
        <v>0</v>
      </c>
      <c r="X272" s="66"/>
      <c r="Y272" s="65">
        <f>V272</f>
        <v>271200</v>
      </c>
      <c r="Z272" s="67" t="s">
        <v>41</v>
      </c>
      <c r="AA272" s="65">
        <f t="shared" si="97"/>
        <v>27.12</v>
      </c>
      <c r="AB272" s="65"/>
      <c r="AC272" s="65" t="s">
        <v>309</v>
      </c>
      <c r="AD272" s="65" t="s">
        <v>40</v>
      </c>
    </row>
    <row r="273" spans="1:30" ht="21">
      <c r="A273" s="65">
        <v>192</v>
      </c>
      <c r="B273" s="65" t="s">
        <v>38</v>
      </c>
      <c r="C273" s="65">
        <v>1834</v>
      </c>
      <c r="D273" s="65" t="s">
        <v>44</v>
      </c>
      <c r="E273" s="65" t="s">
        <v>52</v>
      </c>
      <c r="F273" s="65" t="s">
        <v>333</v>
      </c>
      <c r="G273" s="66" t="s">
        <v>37</v>
      </c>
      <c r="H273" s="65">
        <f t="shared" si="98"/>
        <v>319</v>
      </c>
      <c r="I273" s="65" t="s">
        <v>53</v>
      </c>
      <c r="J273" s="65">
        <f t="shared" si="93"/>
        <v>63800</v>
      </c>
      <c r="K273" s="65"/>
      <c r="L273" s="66"/>
      <c r="M273" s="66"/>
      <c r="N273" s="66" t="s">
        <v>40</v>
      </c>
      <c r="O273" s="67"/>
      <c r="P273" s="68"/>
      <c r="Q273" s="65">
        <f t="array" ref="Q273">INDEX([1]ราคาสิ่งปลูกสร้าง!$D$6:$CC$47,MATCH($L273,[1]ราคาสิ่งปลูกสร้าง!$B$6:$B$45,0),MATCH($O$4,[1]ราคาสิ่งปลูกสร้าง!$D$5:$CC$5,0))</f>
        <v>0</v>
      </c>
      <c r="R273" s="65">
        <f t="shared" si="94"/>
        <v>0</v>
      </c>
      <c r="S273" s="66"/>
      <c r="T273" s="65">
        <f t="array" ref="T273">INDEX([1]ค่าเสื่อมสิ่งปลูกสร้าง!$A$5:$D$105,MATCH($S273,[1]ค่าเสื่อมสิ่งปลูกสร้าง!$A$5:$A$105,0),MATCH($M273,[1]ค่าเสื่อมสิ่งปลูกสร้าง!$A$3:$D$3))</f>
        <v>0</v>
      </c>
      <c r="U273" s="65">
        <f t="shared" si="95"/>
        <v>0</v>
      </c>
      <c r="V273" s="65">
        <f t="shared" si="76"/>
        <v>63800</v>
      </c>
      <c r="W273" s="69">
        <f t="shared" si="96"/>
        <v>0</v>
      </c>
      <c r="X273" s="66"/>
      <c r="Y273" s="65">
        <f t="shared" ref="Y273:Y279" si="99">V273</f>
        <v>63800</v>
      </c>
      <c r="Z273" s="67" t="s">
        <v>41</v>
      </c>
      <c r="AA273" s="65">
        <f t="shared" si="97"/>
        <v>6.38</v>
      </c>
      <c r="AB273" s="65"/>
      <c r="AC273" s="65" t="s">
        <v>151</v>
      </c>
      <c r="AD273" s="65" t="s">
        <v>40</v>
      </c>
    </row>
    <row r="274" spans="1:30" ht="21">
      <c r="A274" s="65">
        <v>193</v>
      </c>
      <c r="B274" s="65" t="s">
        <v>38</v>
      </c>
      <c r="C274" s="65">
        <v>1851</v>
      </c>
      <c r="D274" s="65" t="s">
        <v>37</v>
      </c>
      <c r="E274" s="65" t="s">
        <v>44</v>
      </c>
      <c r="F274" s="65" t="s">
        <v>88</v>
      </c>
      <c r="G274" s="66" t="s">
        <v>37</v>
      </c>
      <c r="H274" s="65">
        <f t="shared" si="98"/>
        <v>400</v>
      </c>
      <c r="I274" s="65" t="s">
        <v>53</v>
      </c>
      <c r="J274" s="65">
        <f t="shared" si="93"/>
        <v>80000</v>
      </c>
      <c r="K274" s="65"/>
      <c r="L274" s="66"/>
      <c r="M274" s="66"/>
      <c r="N274" s="66" t="s">
        <v>40</v>
      </c>
      <c r="O274" s="67"/>
      <c r="P274" s="68"/>
      <c r="Q274" s="65">
        <f t="array" ref="Q274">INDEX([1]ราคาสิ่งปลูกสร้าง!$D$6:$CC$47,MATCH($L274,[1]ราคาสิ่งปลูกสร้าง!$B$6:$B$45,0),MATCH($O$4,[1]ราคาสิ่งปลูกสร้าง!$D$5:$CC$5,0))</f>
        <v>0</v>
      </c>
      <c r="R274" s="65">
        <f t="shared" si="94"/>
        <v>0</v>
      </c>
      <c r="S274" s="66"/>
      <c r="T274" s="65">
        <f t="array" ref="T274">INDEX([1]ค่าเสื่อมสิ่งปลูกสร้าง!$A$5:$D$105,MATCH($S274,[1]ค่าเสื่อมสิ่งปลูกสร้าง!$A$5:$A$105,0),MATCH($M274,[1]ค่าเสื่อมสิ่งปลูกสร้าง!$A$3:$D$3))</f>
        <v>0</v>
      </c>
      <c r="U274" s="65">
        <f t="shared" si="95"/>
        <v>0</v>
      </c>
      <c r="V274" s="65">
        <f t="shared" si="76"/>
        <v>80000</v>
      </c>
      <c r="W274" s="69">
        <f t="shared" si="96"/>
        <v>0</v>
      </c>
      <c r="X274" s="66"/>
      <c r="Y274" s="65">
        <f t="shared" si="99"/>
        <v>80000</v>
      </c>
      <c r="Z274" s="67" t="s">
        <v>41</v>
      </c>
      <c r="AA274" s="65">
        <f t="shared" si="97"/>
        <v>8</v>
      </c>
      <c r="AB274" s="65"/>
      <c r="AC274" s="65" t="s">
        <v>334</v>
      </c>
      <c r="AD274" s="65" t="s">
        <v>40</v>
      </c>
    </row>
    <row r="275" spans="1:30" ht="21">
      <c r="A275" s="65" t="s">
        <v>335</v>
      </c>
      <c r="B275" s="65" t="s">
        <v>38</v>
      </c>
      <c r="C275" s="65">
        <v>1871</v>
      </c>
      <c r="D275" s="65" t="s">
        <v>64</v>
      </c>
      <c r="E275" s="65" t="s">
        <v>52</v>
      </c>
      <c r="F275" s="65" t="s">
        <v>105</v>
      </c>
      <c r="G275" s="66" t="s">
        <v>37</v>
      </c>
      <c r="H275" s="65">
        <f t="shared" si="98"/>
        <v>3526</v>
      </c>
      <c r="I275" s="65" t="s">
        <v>53</v>
      </c>
      <c r="J275" s="65">
        <f t="shared" si="93"/>
        <v>705200</v>
      </c>
      <c r="K275" s="65"/>
      <c r="L275" s="66"/>
      <c r="M275" s="66"/>
      <c r="N275" s="66" t="s">
        <v>40</v>
      </c>
      <c r="O275" s="67"/>
      <c r="P275" s="68"/>
      <c r="Q275" s="65">
        <f t="array" ref="Q275">INDEX([1]ราคาสิ่งปลูกสร้าง!$D$6:$CC$47,MATCH($L275,[1]ราคาสิ่งปลูกสร้าง!$B$6:$B$45,0),MATCH($O$4,[1]ราคาสิ่งปลูกสร้าง!$D$5:$CC$5,0))</f>
        <v>0</v>
      </c>
      <c r="R275" s="65">
        <f t="shared" si="94"/>
        <v>0</v>
      </c>
      <c r="S275" s="66"/>
      <c r="T275" s="65">
        <f t="array" ref="T275">INDEX([1]ค่าเสื่อมสิ่งปลูกสร้าง!$A$5:$D$105,MATCH($S275,[1]ค่าเสื่อมสิ่งปลูกสร้าง!$A$5:$A$105,0),MATCH($M275,[1]ค่าเสื่อมสิ่งปลูกสร้าง!$A$3:$D$3))</f>
        <v>0</v>
      </c>
      <c r="U275" s="65">
        <f t="shared" si="95"/>
        <v>0</v>
      </c>
      <c r="V275" s="65">
        <f t="shared" si="76"/>
        <v>705200</v>
      </c>
      <c r="W275" s="69">
        <f t="shared" si="96"/>
        <v>0</v>
      </c>
      <c r="X275" s="66"/>
      <c r="Y275" s="65">
        <f t="shared" si="99"/>
        <v>705200</v>
      </c>
      <c r="Z275" s="67" t="s">
        <v>41</v>
      </c>
      <c r="AA275" s="65">
        <f t="shared" si="97"/>
        <v>70.52000000000001</v>
      </c>
      <c r="AB275" s="65"/>
      <c r="AC275" s="65" t="s">
        <v>336</v>
      </c>
      <c r="AD275" s="65" t="s">
        <v>40</v>
      </c>
    </row>
    <row r="276" spans="1:30" ht="21">
      <c r="A276" s="65" t="s">
        <v>337</v>
      </c>
      <c r="B276" s="65" t="s">
        <v>38</v>
      </c>
      <c r="C276" s="65">
        <v>1882</v>
      </c>
      <c r="D276" s="65" t="s">
        <v>43</v>
      </c>
      <c r="E276" s="65" t="s">
        <v>43</v>
      </c>
      <c r="F276" s="65" t="s">
        <v>338</v>
      </c>
      <c r="G276" s="66" t="s">
        <v>37</v>
      </c>
      <c r="H276" s="65">
        <f t="shared" si="98"/>
        <v>1024</v>
      </c>
      <c r="I276" s="65" t="s">
        <v>53</v>
      </c>
      <c r="J276" s="65">
        <f t="shared" si="93"/>
        <v>204800</v>
      </c>
      <c r="K276" s="65"/>
      <c r="L276" s="66"/>
      <c r="M276" s="66"/>
      <c r="N276" s="66" t="s">
        <v>40</v>
      </c>
      <c r="O276" s="67"/>
      <c r="P276" s="68"/>
      <c r="Q276" s="65">
        <f t="array" ref="Q276">INDEX([1]ราคาสิ่งปลูกสร้าง!$D$6:$CC$47,MATCH($L276,[1]ราคาสิ่งปลูกสร้าง!$B$6:$B$45,0),MATCH($O$4,[1]ราคาสิ่งปลูกสร้าง!$D$5:$CC$5,0))</f>
        <v>0</v>
      </c>
      <c r="R276" s="65">
        <f t="shared" si="94"/>
        <v>0</v>
      </c>
      <c r="S276" s="66"/>
      <c r="T276" s="65">
        <f t="array" ref="T276">INDEX([1]ค่าเสื่อมสิ่งปลูกสร้าง!$A$5:$D$105,MATCH($S276,[1]ค่าเสื่อมสิ่งปลูกสร้าง!$A$5:$A$105,0),MATCH($M276,[1]ค่าเสื่อมสิ่งปลูกสร้าง!$A$3:$D$3))</f>
        <v>0</v>
      </c>
      <c r="U276" s="65">
        <f t="shared" si="95"/>
        <v>0</v>
      </c>
      <c r="V276" s="65">
        <f t="shared" si="76"/>
        <v>204800</v>
      </c>
      <c r="W276" s="69">
        <f t="shared" si="96"/>
        <v>0</v>
      </c>
      <c r="X276" s="66"/>
      <c r="Y276" s="65">
        <f t="shared" si="99"/>
        <v>204800</v>
      </c>
      <c r="Z276" s="67" t="s">
        <v>41</v>
      </c>
      <c r="AA276" s="65">
        <f t="shared" si="97"/>
        <v>20.48</v>
      </c>
      <c r="AB276" s="65"/>
      <c r="AC276" s="65" t="s">
        <v>339</v>
      </c>
      <c r="AD276" s="65" t="s">
        <v>40</v>
      </c>
    </row>
    <row r="277" spans="1:30" ht="21">
      <c r="A277" s="65" t="s">
        <v>340</v>
      </c>
      <c r="B277" s="65" t="s">
        <v>38</v>
      </c>
      <c r="C277" s="65">
        <v>1883</v>
      </c>
      <c r="D277" s="65" t="s">
        <v>52</v>
      </c>
      <c r="E277" s="65" t="s">
        <v>44</v>
      </c>
      <c r="F277" s="65" t="s">
        <v>226</v>
      </c>
      <c r="G277" s="66" t="s">
        <v>37</v>
      </c>
      <c r="H277" s="65">
        <f t="shared" si="98"/>
        <v>1296</v>
      </c>
      <c r="I277" s="65" t="s">
        <v>53</v>
      </c>
      <c r="J277" s="65">
        <f t="shared" si="93"/>
        <v>259200</v>
      </c>
      <c r="K277" s="65"/>
      <c r="L277" s="66"/>
      <c r="M277" s="66"/>
      <c r="N277" s="66" t="s">
        <v>40</v>
      </c>
      <c r="O277" s="67"/>
      <c r="P277" s="68"/>
      <c r="Q277" s="65">
        <f t="array" ref="Q277">INDEX([1]ราคาสิ่งปลูกสร้าง!$D$6:$CC$47,MATCH($L277,[1]ราคาสิ่งปลูกสร้าง!$B$6:$B$45,0),MATCH($O$4,[1]ราคาสิ่งปลูกสร้าง!$D$5:$CC$5,0))</f>
        <v>0</v>
      </c>
      <c r="R277" s="65">
        <f t="shared" si="94"/>
        <v>0</v>
      </c>
      <c r="S277" s="66"/>
      <c r="T277" s="65">
        <f t="array" ref="T277">INDEX([1]ค่าเสื่อมสิ่งปลูกสร้าง!$A$5:$D$105,MATCH($S277,[1]ค่าเสื่อมสิ่งปลูกสร้าง!$A$5:$A$105,0),MATCH($M277,[1]ค่าเสื่อมสิ่งปลูกสร้าง!$A$3:$D$3))</f>
        <v>0</v>
      </c>
      <c r="U277" s="65">
        <f t="shared" si="95"/>
        <v>0</v>
      </c>
      <c r="V277" s="65">
        <f t="shared" si="76"/>
        <v>259200</v>
      </c>
      <c r="W277" s="69">
        <f t="shared" si="96"/>
        <v>0</v>
      </c>
      <c r="X277" s="66"/>
      <c r="Y277" s="65">
        <f t="shared" si="99"/>
        <v>259200</v>
      </c>
      <c r="Z277" s="67" t="s">
        <v>41</v>
      </c>
      <c r="AA277" s="65">
        <f t="shared" si="97"/>
        <v>25.92</v>
      </c>
      <c r="AB277" s="65"/>
      <c r="AC277" s="65" t="s">
        <v>341</v>
      </c>
      <c r="AD277" s="65" t="s">
        <v>40</v>
      </c>
    </row>
    <row r="278" spans="1:30" ht="21">
      <c r="A278" s="65" t="s">
        <v>342</v>
      </c>
      <c r="B278" s="65" t="s">
        <v>38</v>
      </c>
      <c r="C278" s="65">
        <v>1891</v>
      </c>
      <c r="D278" s="65" t="s">
        <v>43</v>
      </c>
      <c r="E278" s="65" t="s">
        <v>52</v>
      </c>
      <c r="F278" s="65" t="s">
        <v>280</v>
      </c>
      <c r="G278" s="66" t="s">
        <v>37</v>
      </c>
      <c r="H278" s="65">
        <f t="shared" si="98"/>
        <v>1164</v>
      </c>
      <c r="I278" s="65" t="s">
        <v>53</v>
      </c>
      <c r="J278" s="65">
        <f t="shared" si="93"/>
        <v>232800</v>
      </c>
      <c r="K278" s="65"/>
      <c r="L278" s="66"/>
      <c r="M278" s="66"/>
      <c r="N278" s="66" t="s">
        <v>40</v>
      </c>
      <c r="O278" s="67"/>
      <c r="P278" s="68"/>
      <c r="Q278" s="65">
        <f t="array" ref="Q278">INDEX([1]ราคาสิ่งปลูกสร้าง!$D$6:$CC$47,MATCH($L278,[1]ราคาสิ่งปลูกสร้าง!$B$6:$B$45,0),MATCH($O$4,[1]ราคาสิ่งปลูกสร้าง!$D$5:$CC$5,0))</f>
        <v>0</v>
      </c>
      <c r="R278" s="65">
        <f t="shared" si="94"/>
        <v>0</v>
      </c>
      <c r="S278" s="66"/>
      <c r="T278" s="65">
        <f t="array" ref="T278">INDEX([1]ค่าเสื่อมสิ่งปลูกสร้าง!$A$5:$D$105,MATCH($S278,[1]ค่าเสื่อมสิ่งปลูกสร้าง!$A$5:$A$105,0),MATCH($M278,[1]ค่าเสื่อมสิ่งปลูกสร้าง!$A$3:$D$3))</f>
        <v>0</v>
      </c>
      <c r="U278" s="65">
        <f t="shared" si="95"/>
        <v>0</v>
      </c>
      <c r="V278" s="65">
        <f t="shared" si="76"/>
        <v>232800</v>
      </c>
      <c r="W278" s="69">
        <f t="shared" si="96"/>
        <v>0</v>
      </c>
      <c r="X278" s="66"/>
      <c r="Y278" s="65">
        <f t="shared" si="99"/>
        <v>232800</v>
      </c>
      <c r="Z278" s="67" t="s">
        <v>41</v>
      </c>
      <c r="AA278" s="65">
        <f t="shared" si="97"/>
        <v>23.28</v>
      </c>
      <c r="AB278" s="65"/>
      <c r="AC278" s="65" t="s">
        <v>343</v>
      </c>
      <c r="AD278" s="65" t="s">
        <v>40</v>
      </c>
    </row>
    <row r="279" spans="1:30" ht="21">
      <c r="A279" s="65" t="s">
        <v>344</v>
      </c>
      <c r="B279" s="65" t="s">
        <v>38</v>
      </c>
      <c r="C279" s="65">
        <v>424</v>
      </c>
      <c r="D279" s="65">
        <v>12</v>
      </c>
      <c r="E279" s="65">
        <v>1</v>
      </c>
      <c r="F279" s="65">
        <v>30</v>
      </c>
      <c r="G279" s="66">
        <v>1</v>
      </c>
      <c r="H279" s="65">
        <f t="shared" si="98"/>
        <v>4930</v>
      </c>
      <c r="I279" s="65" t="s">
        <v>53</v>
      </c>
      <c r="J279" s="65">
        <f t="shared" si="93"/>
        <v>986000</v>
      </c>
      <c r="K279" s="65"/>
      <c r="L279" s="66"/>
      <c r="M279" s="66"/>
      <c r="N279" s="66" t="s">
        <v>40</v>
      </c>
      <c r="O279" s="67"/>
      <c r="P279" s="68"/>
      <c r="Q279" s="65">
        <f t="array" ref="Q279">INDEX([1]ราคาสิ่งปลูกสร้าง!$D$6:$CC$47,MATCH($L279,[1]ราคาสิ่งปลูกสร้าง!$B$6:$B$45,0),MATCH($O$4,[1]ราคาสิ่งปลูกสร้าง!$D$5:$CC$5,0))</f>
        <v>0</v>
      </c>
      <c r="R279" s="65">
        <f t="shared" si="94"/>
        <v>0</v>
      </c>
      <c r="S279" s="66"/>
      <c r="T279" s="65">
        <f t="array" ref="T279">INDEX([1]ค่าเสื่อมสิ่งปลูกสร้าง!$A$5:$D$105,MATCH($S279,[1]ค่าเสื่อมสิ่งปลูกสร้าง!$A$5:$A$105,0),MATCH($M279,[1]ค่าเสื่อมสิ่งปลูกสร้าง!$A$3:$D$3))</f>
        <v>0</v>
      </c>
      <c r="U279" s="65">
        <f t="shared" si="95"/>
        <v>0</v>
      </c>
      <c r="V279" s="65">
        <f t="shared" si="76"/>
        <v>986000</v>
      </c>
      <c r="W279" s="69">
        <f t="shared" si="96"/>
        <v>0</v>
      </c>
      <c r="X279" s="66"/>
      <c r="Y279" s="65">
        <f t="shared" si="99"/>
        <v>986000</v>
      </c>
      <c r="Z279" s="67" t="s">
        <v>41</v>
      </c>
      <c r="AA279" s="65">
        <f t="shared" si="97"/>
        <v>98.600000000000009</v>
      </c>
      <c r="AB279" s="65"/>
      <c r="AC279" s="65" t="s">
        <v>345</v>
      </c>
      <c r="AD279" s="65" t="s">
        <v>40</v>
      </c>
    </row>
    <row r="280" spans="1:30" ht="21">
      <c r="A280" s="65"/>
      <c r="B280" s="65" t="s">
        <v>38</v>
      </c>
      <c r="C280" s="65">
        <v>424</v>
      </c>
      <c r="D280" s="65"/>
      <c r="E280" s="65"/>
      <c r="F280" s="65"/>
      <c r="G280" s="66">
        <v>2</v>
      </c>
      <c r="H280" s="65" t="s">
        <v>49</v>
      </c>
      <c r="I280" s="65" t="s">
        <v>53</v>
      </c>
      <c r="J280" s="65">
        <f t="shared" si="93"/>
        <v>5000</v>
      </c>
      <c r="K280" s="65">
        <v>1</v>
      </c>
      <c r="L280" s="66" t="s">
        <v>50</v>
      </c>
      <c r="M280" s="66" t="s">
        <v>51</v>
      </c>
      <c r="N280" s="66" t="s">
        <v>43</v>
      </c>
      <c r="O280" s="67">
        <v>100</v>
      </c>
      <c r="P280" s="68">
        <v>100</v>
      </c>
      <c r="Q280" s="65">
        <f t="array" ref="Q280">INDEX([1]ราคาสิ่งปลูกสร้าง!$D$6:$CC$47,MATCH($L280,[1]ราคาสิ่งปลูกสร้าง!$B$6:$B$45,0),MATCH($O$4,[1]ราคาสิ่งปลูกสร้าง!$D$5:$CC$5,0))</f>
        <v>6700</v>
      </c>
      <c r="R280" s="65">
        <f t="shared" si="94"/>
        <v>670000</v>
      </c>
      <c r="S280" s="66">
        <v>31</v>
      </c>
      <c r="T280" s="65">
        <f t="array" ref="T280">INDEX([1]ค่าเสื่อมสิ่งปลูกสร้าง!$A$5:$D$105,MATCH($S280,[1]ค่าเสื่อมสิ่งปลูกสร้าง!$A$5:$A$105,0),MATCH($M280,[1]ค่าเสื่อมสิ่งปลูกสร้าง!$A$3:$D$3))</f>
        <v>52</v>
      </c>
      <c r="U280" s="65">
        <f t="shared" si="95"/>
        <v>321600</v>
      </c>
      <c r="V280" s="65">
        <f t="shared" si="76"/>
        <v>326600</v>
      </c>
      <c r="W280" s="69">
        <f t="shared" si="96"/>
        <v>326600</v>
      </c>
      <c r="X280" s="66">
        <v>10000000</v>
      </c>
      <c r="Y280" s="69">
        <f>IFERROR(IF($W280-$X280&lt;0,0,$W280-$X280),"")</f>
        <v>0</v>
      </c>
      <c r="Z280" s="67"/>
      <c r="AA280" s="65">
        <f t="shared" si="97"/>
        <v>0</v>
      </c>
      <c r="AB280" s="65"/>
      <c r="AC280" s="65" t="s">
        <v>345</v>
      </c>
      <c r="AD280" s="65" t="s">
        <v>345</v>
      </c>
    </row>
    <row r="281" spans="1:30" ht="21">
      <c r="A281" s="65" t="s">
        <v>346</v>
      </c>
      <c r="B281" s="65" t="s">
        <v>38</v>
      </c>
      <c r="C281" s="65">
        <v>421</v>
      </c>
      <c r="D281" s="65">
        <v>10</v>
      </c>
      <c r="E281" s="65">
        <v>3</v>
      </c>
      <c r="F281" s="65">
        <v>90</v>
      </c>
      <c r="G281" s="66">
        <v>1</v>
      </c>
      <c r="H281" s="65">
        <f t="shared" ref="H281:H341" si="100">IFERROR($D281*400+$E281*100+$F281,"")</f>
        <v>4390</v>
      </c>
      <c r="I281" s="65" t="s">
        <v>53</v>
      </c>
      <c r="J281" s="65">
        <f t="shared" si="93"/>
        <v>878000</v>
      </c>
      <c r="K281" s="65"/>
      <c r="L281" s="66"/>
      <c r="M281" s="66"/>
      <c r="N281" s="66" t="s">
        <v>40</v>
      </c>
      <c r="O281" s="67"/>
      <c r="P281" s="68"/>
      <c r="Q281" s="65">
        <f t="array" ref="Q281">INDEX([1]ราคาสิ่งปลูกสร้าง!$D$6:$CC$47,MATCH($L281,[1]ราคาสิ่งปลูกสร้าง!$B$6:$B$45,0),MATCH($O$4,[1]ราคาสิ่งปลูกสร้าง!$D$5:$CC$5,0))</f>
        <v>0</v>
      </c>
      <c r="R281" s="65">
        <f t="shared" si="94"/>
        <v>0</v>
      </c>
      <c r="S281" s="66"/>
      <c r="T281" s="65">
        <f t="array" ref="T281">INDEX([1]ค่าเสื่อมสิ่งปลูกสร้าง!$A$5:$D$105,MATCH($S281,[1]ค่าเสื่อมสิ่งปลูกสร้าง!$A$5:$A$105,0),MATCH($M281,[1]ค่าเสื่อมสิ่งปลูกสร้าง!$A$3:$D$3))</f>
        <v>0</v>
      </c>
      <c r="U281" s="65">
        <f t="shared" si="95"/>
        <v>0</v>
      </c>
      <c r="V281" s="65">
        <f t="shared" si="76"/>
        <v>878000</v>
      </c>
      <c r="W281" s="69">
        <f t="shared" si="96"/>
        <v>0</v>
      </c>
      <c r="X281" s="66"/>
      <c r="Y281" s="65">
        <f>V281</f>
        <v>878000</v>
      </c>
      <c r="Z281" s="67" t="s">
        <v>41</v>
      </c>
      <c r="AA281" s="65">
        <f t="shared" si="97"/>
        <v>87.8</v>
      </c>
      <c r="AB281" s="65"/>
      <c r="AC281" s="65" t="s">
        <v>129</v>
      </c>
      <c r="AD281" s="65" t="s">
        <v>40</v>
      </c>
    </row>
    <row r="282" spans="1:30" ht="21">
      <c r="A282" s="65"/>
      <c r="B282" s="65" t="s">
        <v>38</v>
      </c>
      <c r="C282" s="65">
        <v>421</v>
      </c>
      <c r="D282" s="65"/>
      <c r="E282" s="65"/>
      <c r="F282" s="65"/>
      <c r="G282" s="66">
        <v>2</v>
      </c>
      <c r="H282" s="65" t="s">
        <v>49</v>
      </c>
      <c r="I282" s="65" t="s">
        <v>53</v>
      </c>
      <c r="J282" s="65">
        <f t="shared" si="93"/>
        <v>5000</v>
      </c>
      <c r="K282" s="65">
        <v>1</v>
      </c>
      <c r="L282" s="66" t="s">
        <v>50</v>
      </c>
      <c r="M282" s="66" t="s">
        <v>51</v>
      </c>
      <c r="N282" s="66" t="s">
        <v>43</v>
      </c>
      <c r="O282" s="67">
        <v>100</v>
      </c>
      <c r="P282" s="68">
        <v>100</v>
      </c>
      <c r="Q282" s="65">
        <f t="array" ref="Q282">INDEX([1]ราคาสิ่งปลูกสร้าง!$D$6:$CC$47,MATCH($L282,[1]ราคาสิ่งปลูกสร้าง!$B$6:$B$45,0),MATCH($O$4,[1]ราคาสิ่งปลูกสร้าง!$D$5:$CC$5,0))</f>
        <v>6700</v>
      </c>
      <c r="R282" s="65">
        <f t="shared" si="94"/>
        <v>670000</v>
      </c>
      <c r="S282" s="66">
        <v>21</v>
      </c>
      <c r="T282" s="65">
        <f t="array" ref="T282">INDEX([1]ค่าเสื่อมสิ่งปลูกสร้าง!$A$5:$D$105,MATCH($S282,[1]ค่าเสื่อมสิ่งปลูกสร้าง!$A$5:$A$105,0),MATCH($M282,[1]ค่าเสื่อมสิ่งปลูกสร้าง!$A$3:$D$3))</f>
        <v>32</v>
      </c>
      <c r="U282" s="65">
        <f t="shared" si="95"/>
        <v>455600.00000000006</v>
      </c>
      <c r="V282" s="65">
        <f t="shared" si="76"/>
        <v>460600.00000000006</v>
      </c>
      <c r="W282" s="69">
        <f t="shared" si="96"/>
        <v>460600.00000000006</v>
      </c>
      <c r="X282" s="66">
        <v>10000000</v>
      </c>
      <c r="Y282" s="69">
        <f>IFERROR(IF($W282-$X282&lt;0,0,$W282-$X282),"")</f>
        <v>0</v>
      </c>
      <c r="Z282" s="67"/>
      <c r="AA282" s="65">
        <f t="shared" si="97"/>
        <v>0</v>
      </c>
      <c r="AB282" s="65"/>
      <c r="AC282" s="65" t="s">
        <v>129</v>
      </c>
      <c r="AD282" s="65" t="s">
        <v>129</v>
      </c>
    </row>
    <row r="283" spans="1:30" ht="21">
      <c r="A283" s="65" t="s">
        <v>53</v>
      </c>
      <c r="B283" s="65" t="s">
        <v>38</v>
      </c>
      <c r="C283" s="65">
        <v>583</v>
      </c>
      <c r="D283" s="65">
        <v>0</v>
      </c>
      <c r="E283" s="65">
        <v>1</v>
      </c>
      <c r="F283" s="65">
        <v>77</v>
      </c>
      <c r="G283" s="66" t="s">
        <v>37</v>
      </c>
      <c r="H283" s="65">
        <f t="shared" ref="H283:H343" si="101">IFERROR($D283*400+$E283*100+$F283,"")</f>
        <v>177</v>
      </c>
      <c r="I283" s="65" t="s">
        <v>53</v>
      </c>
      <c r="J283" s="65">
        <f t="shared" si="93"/>
        <v>35400</v>
      </c>
      <c r="K283" s="65"/>
      <c r="L283" s="66"/>
      <c r="M283" s="66"/>
      <c r="N283" s="66" t="s">
        <v>40</v>
      </c>
      <c r="O283" s="67"/>
      <c r="P283" s="68"/>
      <c r="Q283" s="65">
        <f t="array" ref="Q283">INDEX([1]ราคาสิ่งปลูกสร้าง!$D$6:$CC$47,MATCH($L283,[1]ราคาสิ่งปลูกสร้าง!$B$6:$B$45,0),MATCH($O$4,[1]ราคาสิ่งปลูกสร้าง!$D$5:$CC$5,0))</f>
        <v>0</v>
      </c>
      <c r="R283" s="65">
        <f t="shared" si="94"/>
        <v>0</v>
      </c>
      <c r="S283" s="66"/>
      <c r="T283" s="65">
        <f t="array" ref="T283">INDEX([1]ค่าเสื่อมสิ่งปลูกสร้าง!$A$5:$D$105,MATCH($S283,[1]ค่าเสื่อมสิ่งปลูกสร้าง!$A$5:$A$105,0),MATCH($M283,[1]ค่าเสื่อมสิ่งปลูกสร้าง!$A$3:$D$3))</f>
        <v>0</v>
      </c>
      <c r="U283" s="65">
        <f t="shared" si="95"/>
        <v>0</v>
      </c>
      <c r="V283" s="65">
        <f t="shared" si="76"/>
        <v>35400</v>
      </c>
      <c r="W283" s="69">
        <f t="shared" si="96"/>
        <v>0</v>
      </c>
      <c r="X283" s="66"/>
      <c r="Y283" s="65">
        <f>V283</f>
        <v>35400</v>
      </c>
      <c r="Z283" s="67" t="s">
        <v>41</v>
      </c>
      <c r="AA283" s="65">
        <f t="shared" si="97"/>
        <v>3.54</v>
      </c>
      <c r="AB283" s="65"/>
      <c r="AC283" s="65" t="s">
        <v>347</v>
      </c>
      <c r="AD283" s="65" t="s">
        <v>40</v>
      </c>
    </row>
    <row r="284" spans="1:30" ht="21">
      <c r="A284" s="65" t="s">
        <v>348</v>
      </c>
      <c r="B284" s="65" t="s">
        <v>38</v>
      </c>
      <c r="C284" s="65">
        <v>1939</v>
      </c>
      <c r="D284" s="65" t="s">
        <v>57</v>
      </c>
      <c r="E284" s="65" t="s">
        <v>44</v>
      </c>
      <c r="F284" s="65" t="s">
        <v>245</v>
      </c>
      <c r="G284" s="66">
        <v>1</v>
      </c>
      <c r="H284" s="65">
        <f t="shared" si="101"/>
        <v>2015</v>
      </c>
      <c r="I284" s="65" t="s">
        <v>53</v>
      </c>
      <c r="J284" s="65">
        <f t="shared" si="93"/>
        <v>403000</v>
      </c>
      <c r="K284" s="65"/>
      <c r="L284" s="66"/>
      <c r="M284" s="66"/>
      <c r="N284" s="66" t="s">
        <v>40</v>
      </c>
      <c r="O284" s="67"/>
      <c r="P284" s="68"/>
      <c r="Q284" s="65">
        <f t="array" ref="Q284">INDEX([1]ราคาสิ่งปลูกสร้าง!$D$6:$CC$47,MATCH($L284,[1]ราคาสิ่งปลูกสร้าง!$B$6:$B$45,0),MATCH($O$4,[1]ราคาสิ่งปลูกสร้าง!$D$5:$CC$5,0))</f>
        <v>0</v>
      </c>
      <c r="R284" s="65">
        <f t="shared" si="94"/>
        <v>0</v>
      </c>
      <c r="S284" s="66"/>
      <c r="T284" s="65">
        <f t="array" ref="T284">INDEX([1]ค่าเสื่อมสิ่งปลูกสร้าง!$A$5:$D$105,MATCH($S284,[1]ค่าเสื่อมสิ่งปลูกสร้าง!$A$5:$A$105,0),MATCH($M284,[1]ค่าเสื่อมสิ่งปลูกสร้าง!$A$3:$D$3))</f>
        <v>0</v>
      </c>
      <c r="U284" s="65">
        <f t="shared" si="95"/>
        <v>0</v>
      </c>
      <c r="V284" s="65">
        <f t="shared" si="76"/>
        <v>403000</v>
      </c>
      <c r="W284" s="69">
        <f t="shared" si="96"/>
        <v>0</v>
      </c>
      <c r="X284" s="66"/>
      <c r="Y284" s="65">
        <f>V284</f>
        <v>403000</v>
      </c>
      <c r="Z284" s="67" t="s">
        <v>41</v>
      </c>
      <c r="AA284" s="65">
        <f t="shared" si="97"/>
        <v>40.300000000000004</v>
      </c>
      <c r="AB284" s="65"/>
      <c r="AC284" s="65" t="s">
        <v>349</v>
      </c>
      <c r="AD284" s="65" t="s">
        <v>40</v>
      </c>
    </row>
    <row r="285" spans="1:30" ht="21">
      <c r="A285" s="65"/>
      <c r="B285" s="65" t="s">
        <v>38</v>
      </c>
      <c r="C285" s="65">
        <v>1939</v>
      </c>
      <c r="D285" s="65"/>
      <c r="E285" s="65"/>
      <c r="F285" s="65"/>
      <c r="G285" s="66">
        <v>2</v>
      </c>
      <c r="H285" s="65" t="s">
        <v>49</v>
      </c>
      <c r="I285" s="65" t="s">
        <v>53</v>
      </c>
      <c r="J285" s="65">
        <f t="shared" si="93"/>
        <v>5000</v>
      </c>
      <c r="K285" s="65">
        <v>1</v>
      </c>
      <c r="L285" s="66" t="s">
        <v>50</v>
      </c>
      <c r="M285" s="66" t="s">
        <v>51</v>
      </c>
      <c r="N285" s="66" t="s">
        <v>43</v>
      </c>
      <c r="O285" s="67">
        <v>100</v>
      </c>
      <c r="P285" s="68">
        <v>100</v>
      </c>
      <c r="Q285" s="65">
        <f t="array" ref="Q285">INDEX([1]ราคาสิ่งปลูกสร้าง!$D$6:$CC$47,MATCH($L285,[1]ราคาสิ่งปลูกสร้าง!$B$6:$B$45,0),MATCH($O$4,[1]ราคาสิ่งปลูกสร้าง!$D$5:$CC$5,0))</f>
        <v>6700</v>
      </c>
      <c r="R285" s="65">
        <f t="shared" si="94"/>
        <v>670000</v>
      </c>
      <c r="S285" s="66">
        <v>31</v>
      </c>
      <c r="T285" s="65">
        <f t="array" ref="T285">INDEX([1]ค่าเสื่อมสิ่งปลูกสร้าง!$A$5:$D$105,MATCH($S285,[1]ค่าเสื่อมสิ่งปลูกสร้าง!$A$5:$A$105,0),MATCH($M285,[1]ค่าเสื่อมสิ่งปลูกสร้าง!$A$3:$D$3))</f>
        <v>52</v>
      </c>
      <c r="U285" s="65">
        <f t="shared" si="95"/>
        <v>321600</v>
      </c>
      <c r="V285" s="65">
        <f t="shared" si="76"/>
        <v>326600</v>
      </c>
      <c r="W285" s="69">
        <f t="shared" si="96"/>
        <v>326600</v>
      </c>
      <c r="X285" s="66">
        <v>10000000</v>
      </c>
      <c r="Y285" s="69">
        <f>IFERROR(IF($W285-$X285&lt;0,0,$W285-$X285),"")</f>
        <v>0</v>
      </c>
      <c r="Z285" s="67"/>
      <c r="AA285" s="65">
        <f t="shared" si="97"/>
        <v>0</v>
      </c>
      <c r="AB285" s="65"/>
      <c r="AC285" s="65" t="s">
        <v>349</v>
      </c>
      <c r="AD285" s="65" t="s">
        <v>349</v>
      </c>
    </row>
    <row r="286" spans="1:30" ht="21">
      <c r="A286" s="65" t="s">
        <v>350</v>
      </c>
      <c r="B286" s="65" t="s">
        <v>38</v>
      </c>
      <c r="C286" s="65">
        <v>359</v>
      </c>
      <c r="D286" s="65">
        <v>11</v>
      </c>
      <c r="E286" s="65">
        <v>2</v>
      </c>
      <c r="F286" s="65">
        <v>0</v>
      </c>
      <c r="G286" s="66">
        <v>1</v>
      </c>
      <c r="H286" s="65">
        <f t="shared" ref="H286:H346" si="102">IFERROR($D286*400+$E286*100+$F286,"")</f>
        <v>4600</v>
      </c>
      <c r="I286" s="65" t="s">
        <v>53</v>
      </c>
      <c r="J286" s="65">
        <f t="shared" si="93"/>
        <v>920000</v>
      </c>
      <c r="K286" s="65"/>
      <c r="L286" s="66"/>
      <c r="M286" s="66"/>
      <c r="N286" s="66" t="s">
        <v>40</v>
      </c>
      <c r="O286" s="67"/>
      <c r="P286" s="68"/>
      <c r="Q286" s="65">
        <f t="array" ref="Q286">INDEX([1]ราคาสิ่งปลูกสร้าง!$D$6:$CC$47,MATCH($L286,[1]ราคาสิ่งปลูกสร้าง!$B$6:$B$45,0),MATCH($O$4,[1]ราคาสิ่งปลูกสร้าง!$D$5:$CC$5,0))</f>
        <v>0</v>
      </c>
      <c r="R286" s="65">
        <f t="shared" si="94"/>
        <v>0</v>
      </c>
      <c r="S286" s="66"/>
      <c r="T286" s="65">
        <f t="array" ref="T286">INDEX([1]ค่าเสื่อมสิ่งปลูกสร้าง!$A$5:$D$105,MATCH($S286,[1]ค่าเสื่อมสิ่งปลูกสร้าง!$A$5:$A$105,0),MATCH($M286,[1]ค่าเสื่อมสิ่งปลูกสร้าง!$A$3:$D$3))</f>
        <v>0</v>
      </c>
      <c r="U286" s="65">
        <f t="shared" si="95"/>
        <v>0</v>
      </c>
      <c r="V286" s="65">
        <f t="shared" ref="V286:V349" si="103">IFERROR($J286+$U286,"")</f>
        <v>920000</v>
      </c>
      <c r="W286" s="69">
        <f t="shared" si="96"/>
        <v>0</v>
      </c>
      <c r="X286" s="66"/>
      <c r="Y286" s="65">
        <f>V286</f>
        <v>920000</v>
      </c>
      <c r="Z286" s="67" t="s">
        <v>41</v>
      </c>
      <c r="AA286" s="65">
        <f t="shared" si="97"/>
        <v>92</v>
      </c>
      <c r="AB286" s="65"/>
      <c r="AC286" s="65" t="s">
        <v>351</v>
      </c>
      <c r="AD286" s="65" t="s">
        <v>40</v>
      </c>
    </row>
    <row r="287" spans="1:30" ht="21">
      <c r="A287" s="65"/>
      <c r="B287" s="65" t="s">
        <v>38</v>
      </c>
      <c r="C287" s="65">
        <v>359</v>
      </c>
      <c r="D287" s="65"/>
      <c r="E287" s="65"/>
      <c r="F287" s="65"/>
      <c r="G287" s="66">
        <v>2</v>
      </c>
      <c r="H287" s="65" t="s">
        <v>49</v>
      </c>
      <c r="I287" s="65" t="s">
        <v>53</v>
      </c>
      <c r="J287" s="65">
        <f t="shared" si="93"/>
        <v>5000</v>
      </c>
      <c r="K287" s="65">
        <v>1</v>
      </c>
      <c r="L287" s="66" t="s">
        <v>50</v>
      </c>
      <c r="M287" s="66" t="s">
        <v>51</v>
      </c>
      <c r="N287" s="66" t="s">
        <v>43</v>
      </c>
      <c r="O287" s="67">
        <v>100</v>
      </c>
      <c r="P287" s="68">
        <v>100</v>
      </c>
      <c r="Q287" s="65">
        <f t="array" ref="Q287">INDEX([1]ราคาสิ่งปลูกสร้าง!$D$6:$CC$47,MATCH($L287,[1]ราคาสิ่งปลูกสร้าง!$B$6:$B$45,0),MATCH($O$4,[1]ราคาสิ่งปลูกสร้าง!$D$5:$CC$5,0))</f>
        <v>6700</v>
      </c>
      <c r="R287" s="65">
        <f t="shared" si="94"/>
        <v>670000</v>
      </c>
      <c r="S287" s="66">
        <v>51</v>
      </c>
      <c r="T287" s="65">
        <f t="array" ref="T287">INDEX([1]ค่าเสื่อมสิ่งปลูกสร้าง!$A$5:$D$105,MATCH($S287,[1]ค่าเสื่อมสิ่งปลูกสร้าง!$A$5:$A$105,0),MATCH($M287,[1]ค่าเสื่อมสิ่งปลูกสร้าง!$A$3:$D$3))</f>
        <v>76</v>
      </c>
      <c r="U287" s="65">
        <f t="shared" si="95"/>
        <v>160800</v>
      </c>
      <c r="V287" s="65">
        <f t="shared" si="103"/>
        <v>165800</v>
      </c>
      <c r="W287" s="69">
        <f t="shared" si="96"/>
        <v>165800</v>
      </c>
      <c r="X287" s="66">
        <v>10000000</v>
      </c>
      <c r="Y287" s="69">
        <f>IFERROR(IF($W287-$X287&lt;0,0,$W287-$X287),"")</f>
        <v>0</v>
      </c>
      <c r="Z287" s="67"/>
      <c r="AA287" s="65">
        <f t="shared" si="97"/>
        <v>0</v>
      </c>
      <c r="AB287" s="65"/>
      <c r="AC287" s="65" t="s">
        <v>351</v>
      </c>
      <c r="AD287" s="65" t="s">
        <v>351</v>
      </c>
    </row>
    <row r="288" spans="1:30" ht="21">
      <c r="A288" s="65" t="s">
        <v>352</v>
      </c>
      <c r="B288" s="65" t="s">
        <v>38</v>
      </c>
      <c r="C288" s="65">
        <v>1956</v>
      </c>
      <c r="D288" s="65" t="s">
        <v>43</v>
      </c>
      <c r="E288" s="65" t="s">
        <v>43</v>
      </c>
      <c r="F288" s="65" t="s">
        <v>353</v>
      </c>
      <c r="G288" s="66">
        <v>1</v>
      </c>
      <c r="H288" s="65">
        <f t="shared" ref="H288:H348" si="104">IFERROR($D288*400+$E288*100+$F288,"")</f>
        <v>1052</v>
      </c>
      <c r="I288" s="65" t="s">
        <v>53</v>
      </c>
      <c r="J288" s="65">
        <f t="shared" si="93"/>
        <v>210400</v>
      </c>
      <c r="K288" s="65"/>
      <c r="L288" s="66"/>
      <c r="M288" s="66"/>
      <c r="N288" s="66" t="s">
        <v>40</v>
      </c>
      <c r="O288" s="67"/>
      <c r="P288" s="68"/>
      <c r="Q288" s="65">
        <f t="array" ref="Q288">INDEX([1]ราคาสิ่งปลูกสร้าง!$D$6:$CC$47,MATCH($L288,[1]ราคาสิ่งปลูกสร้าง!$B$6:$B$45,0),MATCH($O$4,[1]ราคาสิ่งปลูกสร้าง!$D$5:$CC$5,0))</f>
        <v>0</v>
      </c>
      <c r="R288" s="65">
        <f t="shared" si="94"/>
        <v>0</v>
      </c>
      <c r="S288" s="66"/>
      <c r="T288" s="65">
        <f t="array" ref="T288">INDEX([1]ค่าเสื่อมสิ่งปลูกสร้าง!$A$5:$D$105,MATCH($S288,[1]ค่าเสื่อมสิ่งปลูกสร้าง!$A$5:$A$105,0),MATCH($M288,[1]ค่าเสื่อมสิ่งปลูกสร้าง!$A$3:$D$3))</f>
        <v>0</v>
      </c>
      <c r="U288" s="65">
        <f t="shared" si="95"/>
        <v>0</v>
      </c>
      <c r="V288" s="65">
        <f t="shared" si="103"/>
        <v>210400</v>
      </c>
      <c r="W288" s="69">
        <f t="shared" si="96"/>
        <v>0</v>
      </c>
      <c r="X288" s="66"/>
      <c r="Y288" s="65">
        <f>V288</f>
        <v>210400</v>
      </c>
      <c r="Z288" s="67" t="s">
        <v>41</v>
      </c>
      <c r="AA288" s="65">
        <f t="shared" si="97"/>
        <v>21.040000000000003</v>
      </c>
      <c r="AB288" s="65"/>
      <c r="AC288" s="65" t="s">
        <v>354</v>
      </c>
      <c r="AD288" s="65" t="s">
        <v>40</v>
      </c>
    </row>
    <row r="289" spans="1:30" ht="21">
      <c r="A289" s="65"/>
      <c r="B289" s="65" t="s">
        <v>38</v>
      </c>
      <c r="C289" s="65">
        <v>1956</v>
      </c>
      <c r="D289" s="65"/>
      <c r="E289" s="65"/>
      <c r="F289" s="65"/>
      <c r="G289" s="66">
        <v>2</v>
      </c>
      <c r="H289" s="65" t="s">
        <v>49</v>
      </c>
      <c r="I289" s="65" t="s">
        <v>53</v>
      </c>
      <c r="J289" s="65">
        <f t="shared" si="93"/>
        <v>5000</v>
      </c>
      <c r="K289" s="65">
        <v>1</v>
      </c>
      <c r="L289" s="66" t="s">
        <v>50</v>
      </c>
      <c r="M289" s="66" t="s">
        <v>51</v>
      </c>
      <c r="N289" s="66" t="s">
        <v>43</v>
      </c>
      <c r="O289" s="67">
        <v>100</v>
      </c>
      <c r="P289" s="68">
        <v>100</v>
      </c>
      <c r="Q289" s="65">
        <f t="array" ref="Q289">INDEX([1]ราคาสิ่งปลูกสร้าง!$D$6:$CC$47,MATCH($L289,[1]ราคาสิ่งปลูกสร้าง!$B$6:$B$45,0),MATCH($O$4,[1]ราคาสิ่งปลูกสร้าง!$D$5:$CC$5,0))</f>
        <v>6700</v>
      </c>
      <c r="R289" s="65">
        <f t="shared" si="94"/>
        <v>670000</v>
      </c>
      <c r="S289" s="66">
        <v>21</v>
      </c>
      <c r="T289" s="65">
        <f t="array" ref="T289">INDEX([1]ค่าเสื่อมสิ่งปลูกสร้าง!$A$5:$D$105,MATCH($S289,[1]ค่าเสื่อมสิ่งปลูกสร้าง!$A$5:$A$105,0),MATCH($M289,[1]ค่าเสื่อมสิ่งปลูกสร้าง!$A$3:$D$3))</f>
        <v>32</v>
      </c>
      <c r="U289" s="65">
        <f t="shared" si="95"/>
        <v>455600.00000000006</v>
      </c>
      <c r="V289" s="65">
        <f t="shared" si="103"/>
        <v>460600.00000000006</v>
      </c>
      <c r="W289" s="69">
        <f t="shared" si="96"/>
        <v>460600.00000000006</v>
      </c>
      <c r="X289" s="66">
        <v>10000000</v>
      </c>
      <c r="Y289" s="69">
        <f>IFERROR(IF($W289-$X289&lt;0,0,$W289-$X289),"")</f>
        <v>0</v>
      </c>
      <c r="Z289" s="67"/>
      <c r="AA289" s="65">
        <f t="shared" si="97"/>
        <v>0</v>
      </c>
      <c r="AB289" s="65"/>
      <c r="AC289" s="65" t="s">
        <v>354</v>
      </c>
      <c r="AD289" s="65" t="s">
        <v>354</v>
      </c>
    </row>
    <row r="290" spans="1:30" ht="21">
      <c r="A290" s="65" t="s">
        <v>355</v>
      </c>
      <c r="B290" s="65" t="s">
        <v>38</v>
      </c>
      <c r="C290" s="65">
        <v>1957</v>
      </c>
      <c r="D290" s="65" t="s">
        <v>43</v>
      </c>
      <c r="E290" s="65" t="s">
        <v>43</v>
      </c>
      <c r="F290" s="65" t="s">
        <v>280</v>
      </c>
      <c r="G290" s="66" t="s">
        <v>37</v>
      </c>
      <c r="H290" s="65">
        <f t="shared" ref="H290:H350" si="105">IFERROR($D290*400+$E290*100+$F290,"")</f>
        <v>1064</v>
      </c>
      <c r="I290" s="65" t="s">
        <v>53</v>
      </c>
      <c r="J290" s="65">
        <f t="shared" si="93"/>
        <v>212800</v>
      </c>
      <c r="K290" s="65"/>
      <c r="L290" s="66"/>
      <c r="M290" s="66"/>
      <c r="N290" s="66" t="s">
        <v>40</v>
      </c>
      <c r="O290" s="67"/>
      <c r="P290" s="68"/>
      <c r="Q290" s="65">
        <f t="array" ref="Q290">INDEX([1]ราคาสิ่งปลูกสร้าง!$D$6:$CC$47,MATCH($L290,[1]ราคาสิ่งปลูกสร้าง!$B$6:$B$45,0),MATCH($O$4,[1]ราคาสิ่งปลูกสร้าง!$D$5:$CC$5,0))</f>
        <v>0</v>
      </c>
      <c r="R290" s="65">
        <f t="shared" si="94"/>
        <v>0</v>
      </c>
      <c r="S290" s="66"/>
      <c r="T290" s="65">
        <f t="array" ref="T290">INDEX([1]ค่าเสื่อมสิ่งปลูกสร้าง!$A$5:$D$105,MATCH($S290,[1]ค่าเสื่อมสิ่งปลูกสร้าง!$A$5:$A$105,0),MATCH($M290,[1]ค่าเสื่อมสิ่งปลูกสร้าง!$A$3:$D$3))</f>
        <v>0</v>
      </c>
      <c r="U290" s="65">
        <f t="shared" si="95"/>
        <v>0</v>
      </c>
      <c r="V290" s="65">
        <f t="shared" si="103"/>
        <v>212800</v>
      </c>
      <c r="W290" s="69">
        <f t="shared" si="96"/>
        <v>0</v>
      </c>
      <c r="X290" s="66"/>
      <c r="Y290" s="65">
        <f>V290</f>
        <v>212800</v>
      </c>
      <c r="Z290" s="67" t="s">
        <v>41</v>
      </c>
      <c r="AA290" s="65">
        <f t="shared" si="97"/>
        <v>21.28</v>
      </c>
      <c r="AB290" s="65"/>
      <c r="AC290" s="65" t="s">
        <v>354</v>
      </c>
      <c r="AD290" s="65" t="s">
        <v>40</v>
      </c>
    </row>
    <row r="291" spans="1:30" ht="21">
      <c r="A291" s="65" t="s">
        <v>356</v>
      </c>
      <c r="B291" s="65" t="s">
        <v>38</v>
      </c>
      <c r="C291" s="65">
        <v>1969</v>
      </c>
      <c r="D291" s="65" t="s">
        <v>49</v>
      </c>
      <c r="E291" s="65" t="s">
        <v>37</v>
      </c>
      <c r="F291" s="65" t="s">
        <v>259</v>
      </c>
      <c r="G291" s="66">
        <v>1</v>
      </c>
      <c r="H291" s="65">
        <f t="shared" si="105"/>
        <v>10162</v>
      </c>
      <c r="I291" s="65" t="s">
        <v>53</v>
      </c>
      <c r="J291" s="65">
        <f t="shared" si="93"/>
        <v>2032400</v>
      </c>
      <c r="K291" s="65"/>
      <c r="L291" s="66"/>
      <c r="M291" s="66"/>
      <c r="N291" s="66" t="s">
        <v>40</v>
      </c>
      <c r="O291" s="67"/>
      <c r="P291" s="68"/>
      <c r="Q291" s="65">
        <f t="array" ref="Q291">INDEX([1]ราคาสิ่งปลูกสร้าง!$D$6:$CC$47,MATCH($L291,[1]ราคาสิ่งปลูกสร้าง!$B$6:$B$45,0),MATCH($O$4,[1]ราคาสิ่งปลูกสร้าง!$D$5:$CC$5,0))</f>
        <v>0</v>
      </c>
      <c r="R291" s="65">
        <f t="shared" si="94"/>
        <v>0</v>
      </c>
      <c r="S291" s="66"/>
      <c r="T291" s="65">
        <f t="array" ref="T291">INDEX([1]ค่าเสื่อมสิ่งปลูกสร้าง!$A$5:$D$105,MATCH($S291,[1]ค่าเสื่อมสิ่งปลูกสร้าง!$A$5:$A$105,0),MATCH($M291,[1]ค่าเสื่อมสิ่งปลูกสร้าง!$A$3:$D$3))</f>
        <v>0</v>
      </c>
      <c r="U291" s="65">
        <f t="shared" si="95"/>
        <v>0</v>
      </c>
      <c r="V291" s="65">
        <f t="shared" si="103"/>
        <v>2032400</v>
      </c>
      <c r="W291" s="69">
        <f t="shared" si="96"/>
        <v>0</v>
      </c>
      <c r="X291" s="66"/>
      <c r="Y291" s="65">
        <f>V291</f>
        <v>2032400</v>
      </c>
      <c r="Z291" s="67" t="s">
        <v>41</v>
      </c>
      <c r="AA291" s="65">
        <f t="shared" si="97"/>
        <v>203.24</v>
      </c>
      <c r="AB291" s="65"/>
      <c r="AC291" s="65" t="s">
        <v>298</v>
      </c>
      <c r="AD291" s="65" t="s">
        <v>40</v>
      </c>
    </row>
    <row r="292" spans="1:30" ht="21">
      <c r="A292" s="65"/>
      <c r="B292" s="65" t="s">
        <v>38</v>
      </c>
      <c r="C292" s="65">
        <v>1969</v>
      </c>
      <c r="D292" s="65"/>
      <c r="E292" s="65"/>
      <c r="F292" s="65"/>
      <c r="G292" s="66">
        <v>2</v>
      </c>
      <c r="H292" s="65" t="s">
        <v>49</v>
      </c>
      <c r="I292" s="65" t="s">
        <v>53</v>
      </c>
      <c r="J292" s="65">
        <f t="shared" si="93"/>
        <v>5000</v>
      </c>
      <c r="K292" s="65">
        <v>1</v>
      </c>
      <c r="L292" s="66" t="s">
        <v>50</v>
      </c>
      <c r="M292" s="66" t="s">
        <v>130</v>
      </c>
      <c r="N292" s="66" t="s">
        <v>43</v>
      </c>
      <c r="O292" s="67">
        <v>100</v>
      </c>
      <c r="P292" s="68">
        <v>100</v>
      </c>
      <c r="Q292" s="65">
        <f t="array" ref="Q292">INDEX([1]ราคาสิ่งปลูกสร้าง!$D$6:$CC$47,MATCH($L292,[1]ราคาสิ่งปลูกสร้าง!$B$6:$B$45,0),MATCH($O$4,[1]ราคาสิ่งปลูกสร้าง!$D$5:$CC$5,0))</f>
        <v>6700</v>
      </c>
      <c r="R292" s="65">
        <f t="shared" si="94"/>
        <v>670000</v>
      </c>
      <c r="S292" s="66">
        <v>51</v>
      </c>
      <c r="T292" s="65">
        <f t="array" ref="T292">INDEX([1]ค่าเสื่อมสิ่งปลูกสร้าง!$A$5:$D$105,MATCH($S292,[1]ค่าเสื่อมสิ่งปลูกสร้าง!$A$5:$A$105,0),MATCH($M292,[1]ค่าเสื่อมสิ่งปลูกสร้าง!$A$3:$D$3))</f>
        <v>85</v>
      </c>
      <c r="U292" s="65">
        <f t="shared" si="95"/>
        <v>100500</v>
      </c>
      <c r="V292" s="65">
        <f t="shared" si="103"/>
        <v>105500</v>
      </c>
      <c r="W292" s="69">
        <f t="shared" si="96"/>
        <v>105500</v>
      </c>
      <c r="X292" s="66">
        <v>10000000</v>
      </c>
      <c r="Y292" s="69">
        <f>IFERROR(IF($W292-$X292&lt;0,0,$W292-$X292),"")</f>
        <v>0</v>
      </c>
      <c r="Z292" s="67"/>
      <c r="AA292" s="65">
        <f t="shared" si="97"/>
        <v>0</v>
      </c>
      <c r="AB292" s="65"/>
      <c r="AC292" s="65" t="s">
        <v>298</v>
      </c>
      <c r="AD292" s="65" t="s">
        <v>298</v>
      </c>
    </row>
    <row r="293" spans="1:30" ht="21">
      <c r="A293" s="65" t="s">
        <v>357</v>
      </c>
      <c r="B293" s="65" t="s">
        <v>38</v>
      </c>
      <c r="C293" s="65">
        <v>1975</v>
      </c>
      <c r="D293" s="65" t="s">
        <v>58</v>
      </c>
      <c r="E293" s="65" t="s">
        <v>43</v>
      </c>
      <c r="F293" s="65" t="s">
        <v>358</v>
      </c>
      <c r="G293" s="66">
        <v>1</v>
      </c>
      <c r="H293" s="65">
        <f t="shared" ref="H293:H353" si="106">IFERROR($D293*400+$E293*100+$F293,"")</f>
        <v>2617</v>
      </c>
      <c r="I293" s="65" t="s">
        <v>53</v>
      </c>
      <c r="J293" s="65">
        <f t="shared" si="93"/>
        <v>523400</v>
      </c>
      <c r="K293" s="65"/>
      <c r="L293" s="66"/>
      <c r="M293" s="66"/>
      <c r="N293" s="66" t="s">
        <v>40</v>
      </c>
      <c r="O293" s="67"/>
      <c r="P293" s="68"/>
      <c r="Q293" s="65">
        <f t="array" ref="Q293">INDEX([1]ราคาสิ่งปลูกสร้าง!$D$6:$CC$47,MATCH($L293,[1]ราคาสิ่งปลูกสร้าง!$B$6:$B$45,0),MATCH($O$4,[1]ราคาสิ่งปลูกสร้าง!$D$5:$CC$5,0))</f>
        <v>0</v>
      </c>
      <c r="R293" s="65">
        <f t="shared" si="94"/>
        <v>0</v>
      </c>
      <c r="S293" s="66"/>
      <c r="T293" s="65">
        <f t="array" ref="T293">INDEX([1]ค่าเสื่อมสิ่งปลูกสร้าง!$A$5:$D$105,MATCH($S293,[1]ค่าเสื่อมสิ่งปลูกสร้าง!$A$5:$A$105,0),MATCH($M293,[1]ค่าเสื่อมสิ่งปลูกสร้าง!$A$3:$D$3))</f>
        <v>0</v>
      </c>
      <c r="U293" s="65">
        <f t="shared" si="95"/>
        <v>0</v>
      </c>
      <c r="V293" s="65">
        <f t="shared" si="103"/>
        <v>523400</v>
      </c>
      <c r="W293" s="69">
        <f t="shared" si="96"/>
        <v>0</v>
      </c>
      <c r="X293" s="66"/>
      <c r="Y293" s="65">
        <f>V293</f>
        <v>523400</v>
      </c>
      <c r="Z293" s="67" t="s">
        <v>41</v>
      </c>
      <c r="AA293" s="65">
        <f t="shared" si="97"/>
        <v>52.34</v>
      </c>
      <c r="AB293" s="65"/>
      <c r="AC293" s="65" t="s">
        <v>359</v>
      </c>
      <c r="AD293" s="65" t="s">
        <v>40</v>
      </c>
    </row>
    <row r="294" spans="1:30" ht="21">
      <c r="A294" s="65"/>
      <c r="B294" s="65" t="s">
        <v>38</v>
      </c>
      <c r="C294" s="65">
        <v>1975</v>
      </c>
      <c r="D294" s="65"/>
      <c r="E294" s="65"/>
      <c r="F294" s="65"/>
      <c r="G294" s="66">
        <v>2</v>
      </c>
      <c r="H294" s="65" t="s">
        <v>49</v>
      </c>
      <c r="I294" s="65" t="s">
        <v>53</v>
      </c>
      <c r="J294" s="65">
        <f t="shared" si="93"/>
        <v>5000</v>
      </c>
      <c r="K294" s="65">
        <v>1</v>
      </c>
      <c r="L294" s="66" t="s">
        <v>50</v>
      </c>
      <c r="M294" s="66" t="s">
        <v>51</v>
      </c>
      <c r="N294" s="66" t="s">
        <v>43</v>
      </c>
      <c r="O294" s="67">
        <v>100</v>
      </c>
      <c r="P294" s="68">
        <v>100</v>
      </c>
      <c r="Q294" s="65">
        <f t="array" ref="Q294">INDEX([1]ราคาสิ่งปลูกสร้าง!$D$6:$CC$47,MATCH($L294,[1]ราคาสิ่งปลูกสร้าง!$B$6:$B$45,0),MATCH($O$4,[1]ราคาสิ่งปลูกสร้าง!$D$5:$CC$5,0))</f>
        <v>6700</v>
      </c>
      <c r="R294" s="65">
        <f t="shared" si="94"/>
        <v>670000</v>
      </c>
      <c r="S294" s="66"/>
      <c r="T294" s="65">
        <f t="array" ref="T294">INDEX([1]ค่าเสื่อมสิ่งปลูกสร้าง!$A$5:$D$105,MATCH($S294,[1]ค่าเสื่อมสิ่งปลูกสร้าง!$A$5:$A$105,0),MATCH($M294,[1]ค่าเสื่อมสิ่งปลูกสร้าง!$A$3:$D$3))</f>
        <v>0</v>
      </c>
      <c r="U294" s="65">
        <f t="shared" si="95"/>
        <v>670000</v>
      </c>
      <c r="V294" s="65">
        <f t="shared" si="103"/>
        <v>675000</v>
      </c>
      <c r="W294" s="69">
        <f t="shared" si="96"/>
        <v>675000</v>
      </c>
      <c r="X294" s="66">
        <v>10000000</v>
      </c>
      <c r="Y294" s="69">
        <f>IFERROR(IF($W294-$X294&lt;0,0,$W294-$X294),"")</f>
        <v>0</v>
      </c>
      <c r="Z294" s="67"/>
      <c r="AA294" s="65">
        <f t="shared" si="97"/>
        <v>0</v>
      </c>
      <c r="AB294" s="65"/>
      <c r="AC294" s="65" t="s">
        <v>359</v>
      </c>
      <c r="AD294" s="65" t="s">
        <v>359</v>
      </c>
    </row>
    <row r="295" spans="1:30" ht="21">
      <c r="A295" s="65" t="s">
        <v>360</v>
      </c>
      <c r="B295" s="65" t="s">
        <v>38</v>
      </c>
      <c r="C295" s="65">
        <v>1976</v>
      </c>
      <c r="D295" s="65" t="s">
        <v>57</v>
      </c>
      <c r="E295" s="65" t="s">
        <v>52</v>
      </c>
      <c r="F295" s="65" t="s">
        <v>62</v>
      </c>
      <c r="G295" s="66" t="s">
        <v>37</v>
      </c>
      <c r="H295" s="65">
        <f t="shared" ref="H295:H355" si="107">IFERROR($D295*400+$E295*100+$F295,"")</f>
        <v>2308</v>
      </c>
      <c r="I295" s="65" t="s">
        <v>53</v>
      </c>
      <c r="J295" s="65">
        <f t="shared" si="93"/>
        <v>461600</v>
      </c>
      <c r="K295" s="65"/>
      <c r="L295" s="66"/>
      <c r="M295" s="66"/>
      <c r="N295" s="66" t="s">
        <v>40</v>
      </c>
      <c r="O295" s="67"/>
      <c r="P295" s="68"/>
      <c r="Q295" s="65">
        <f t="array" ref="Q295">INDEX([1]ราคาสิ่งปลูกสร้าง!$D$6:$CC$47,MATCH($L295,[1]ราคาสิ่งปลูกสร้าง!$B$6:$B$45,0),MATCH($O$4,[1]ราคาสิ่งปลูกสร้าง!$D$5:$CC$5,0))</f>
        <v>0</v>
      </c>
      <c r="R295" s="65">
        <f t="shared" si="94"/>
        <v>0</v>
      </c>
      <c r="S295" s="66"/>
      <c r="T295" s="65">
        <f t="array" ref="T295">INDEX([1]ค่าเสื่อมสิ่งปลูกสร้าง!$A$5:$D$105,MATCH($S295,[1]ค่าเสื่อมสิ่งปลูกสร้าง!$A$5:$A$105,0),MATCH($M295,[1]ค่าเสื่อมสิ่งปลูกสร้าง!$A$3:$D$3))</f>
        <v>0</v>
      </c>
      <c r="U295" s="65">
        <f t="shared" si="95"/>
        <v>0</v>
      </c>
      <c r="V295" s="65">
        <f t="shared" si="103"/>
        <v>461600</v>
      </c>
      <c r="W295" s="69">
        <f t="shared" si="96"/>
        <v>0</v>
      </c>
      <c r="X295" s="66"/>
      <c r="Y295" s="65">
        <f>V295</f>
        <v>461600</v>
      </c>
      <c r="Z295" s="67" t="s">
        <v>41</v>
      </c>
      <c r="AA295" s="65">
        <f t="shared" si="97"/>
        <v>46.160000000000004</v>
      </c>
      <c r="AB295" s="65"/>
      <c r="AC295" s="65" t="s">
        <v>361</v>
      </c>
      <c r="AD295" s="65" t="s">
        <v>40</v>
      </c>
    </row>
    <row r="296" spans="1:30" ht="21">
      <c r="A296" s="65" t="s">
        <v>362</v>
      </c>
      <c r="B296" s="65" t="s">
        <v>38</v>
      </c>
      <c r="C296" s="65">
        <v>1978</v>
      </c>
      <c r="D296" s="65" t="s">
        <v>58</v>
      </c>
      <c r="E296" s="65" t="s">
        <v>44</v>
      </c>
      <c r="F296" s="65" t="s">
        <v>363</v>
      </c>
      <c r="G296" s="66" t="s">
        <v>37</v>
      </c>
      <c r="H296" s="65">
        <f t="shared" si="107"/>
        <v>2494</v>
      </c>
      <c r="I296" s="65" t="s">
        <v>53</v>
      </c>
      <c r="J296" s="65">
        <f t="shared" si="93"/>
        <v>498800</v>
      </c>
      <c r="K296" s="65"/>
      <c r="L296" s="66"/>
      <c r="M296" s="66"/>
      <c r="N296" s="66" t="s">
        <v>40</v>
      </c>
      <c r="O296" s="67"/>
      <c r="P296" s="68"/>
      <c r="Q296" s="65">
        <f t="array" ref="Q296">INDEX([1]ราคาสิ่งปลูกสร้าง!$D$6:$CC$47,MATCH($L296,[1]ราคาสิ่งปลูกสร้าง!$B$6:$B$45,0),MATCH($O$4,[1]ราคาสิ่งปลูกสร้าง!$D$5:$CC$5,0))</f>
        <v>0</v>
      </c>
      <c r="R296" s="65">
        <f t="shared" si="94"/>
        <v>0</v>
      </c>
      <c r="S296" s="66"/>
      <c r="T296" s="65">
        <f t="array" ref="T296">INDEX([1]ค่าเสื่อมสิ่งปลูกสร้าง!$A$5:$D$105,MATCH($S296,[1]ค่าเสื่อมสิ่งปลูกสร้าง!$A$5:$A$105,0),MATCH($M296,[1]ค่าเสื่อมสิ่งปลูกสร้าง!$A$3:$D$3))</f>
        <v>0</v>
      </c>
      <c r="U296" s="65">
        <f t="shared" si="95"/>
        <v>0</v>
      </c>
      <c r="V296" s="65">
        <f t="shared" si="103"/>
        <v>498800</v>
      </c>
      <c r="W296" s="69">
        <f t="shared" si="96"/>
        <v>0</v>
      </c>
      <c r="X296" s="66"/>
      <c r="Y296" s="65">
        <f>V296</f>
        <v>498800</v>
      </c>
      <c r="Z296" s="67" t="s">
        <v>41</v>
      </c>
      <c r="AA296" s="65">
        <f t="shared" si="97"/>
        <v>49.88</v>
      </c>
      <c r="AB296" s="65"/>
      <c r="AC296" s="65" t="s">
        <v>180</v>
      </c>
      <c r="AD296" s="65" t="s">
        <v>40</v>
      </c>
    </row>
    <row r="297" spans="1:30" ht="21">
      <c r="A297" s="65" t="s">
        <v>364</v>
      </c>
      <c r="B297" s="65" t="s">
        <v>38</v>
      </c>
      <c r="C297" s="65">
        <v>416</v>
      </c>
      <c r="D297" s="65">
        <v>3</v>
      </c>
      <c r="E297" s="65">
        <v>1</v>
      </c>
      <c r="F297" s="65">
        <v>0</v>
      </c>
      <c r="G297" s="66">
        <v>1</v>
      </c>
      <c r="H297" s="65">
        <f t="shared" si="107"/>
        <v>1300</v>
      </c>
      <c r="I297" s="65" t="s">
        <v>53</v>
      </c>
      <c r="J297" s="65">
        <f t="shared" si="93"/>
        <v>260000</v>
      </c>
      <c r="K297" s="65"/>
      <c r="L297" s="66"/>
      <c r="M297" s="66"/>
      <c r="N297" s="66" t="s">
        <v>40</v>
      </c>
      <c r="O297" s="67"/>
      <c r="P297" s="68"/>
      <c r="Q297" s="65">
        <f t="array" ref="Q297">INDEX([1]ราคาสิ่งปลูกสร้าง!$D$6:$CC$47,MATCH($L297,[1]ราคาสิ่งปลูกสร้าง!$B$6:$B$45,0),MATCH($O$4,[1]ราคาสิ่งปลูกสร้าง!$D$5:$CC$5,0))</f>
        <v>0</v>
      </c>
      <c r="R297" s="65">
        <f t="shared" si="94"/>
        <v>0</v>
      </c>
      <c r="S297" s="66"/>
      <c r="T297" s="65">
        <f t="array" ref="T297">INDEX([1]ค่าเสื่อมสิ่งปลูกสร้าง!$A$5:$D$105,MATCH($S297,[1]ค่าเสื่อมสิ่งปลูกสร้าง!$A$5:$A$105,0),MATCH($M297,[1]ค่าเสื่อมสิ่งปลูกสร้าง!$A$3:$D$3))</f>
        <v>0</v>
      </c>
      <c r="U297" s="65">
        <f t="shared" si="95"/>
        <v>0</v>
      </c>
      <c r="V297" s="65">
        <f t="shared" si="103"/>
        <v>260000</v>
      </c>
      <c r="W297" s="69">
        <f t="shared" si="96"/>
        <v>0</v>
      </c>
      <c r="X297" s="66"/>
      <c r="Y297" s="65">
        <f>V297</f>
        <v>260000</v>
      </c>
      <c r="Z297" s="67" t="s">
        <v>41</v>
      </c>
      <c r="AA297" s="65">
        <f t="shared" si="97"/>
        <v>26</v>
      </c>
      <c r="AB297" s="65"/>
      <c r="AC297" s="65" t="s">
        <v>365</v>
      </c>
      <c r="AD297" s="65" t="s">
        <v>40</v>
      </c>
    </row>
    <row r="298" spans="1:30" ht="21">
      <c r="A298" s="65"/>
      <c r="B298" s="65" t="s">
        <v>38</v>
      </c>
      <c r="C298" s="65">
        <v>416</v>
      </c>
      <c r="D298" s="65"/>
      <c r="E298" s="65"/>
      <c r="F298" s="65"/>
      <c r="G298" s="66">
        <v>2</v>
      </c>
      <c r="H298" s="65" t="s">
        <v>49</v>
      </c>
      <c r="I298" s="65" t="s">
        <v>53</v>
      </c>
      <c r="J298" s="65">
        <f t="shared" si="93"/>
        <v>5000</v>
      </c>
      <c r="K298" s="65">
        <v>1</v>
      </c>
      <c r="L298" s="66" t="s">
        <v>50</v>
      </c>
      <c r="M298" s="66" t="s">
        <v>51</v>
      </c>
      <c r="N298" s="66" t="s">
        <v>43</v>
      </c>
      <c r="O298" s="67">
        <v>100</v>
      </c>
      <c r="P298" s="68">
        <v>100</v>
      </c>
      <c r="Q298" s="65">
        <f t="array" ref="Q298">INDEX([1]ราคาสิ่งปลูกสร้าง!$D$6:$CC$47,MATCH($L298,[1]ราคาสิ่งปลูกสร้าง!$B$6:$B$45,0),MATCH($O$4,[1]ราคาสิ่งปลูกสร้าง!$D$5:$CC$5,0))</f>
        <v>6700</v>
      </c>
      <c r="R298" s="65">
        <f t="shared" si="94"/>
        <v>670000</v>
      </c>
      <c r="S298" s="66">
        <v>20</v>
      </c>
      <c r="T298" s="65">
        <f t="array" ref="T298">INDEX([1]ค่าเสื่อมสิ่งปลูกสร้าง!$A$5:$D$105,MATCH($S298,[1]ค่าเสื่อมสิ่งปลูกสร้าง!$A$5:$A$105,0),MATCH($M298,[1]ค่าเสื่อมสิ่งปลูกสร้าง!$A$3:$D$3))</f>
        <v>30</v>
      </c>
      <c r="U298" s="65">
        <f t="shared" si="95"/>
        <v>468999.99999999994</v>
      </c>
      <c r="V298" s="65">
        <f t="shared" si="103"/>
        <v>473999.99999999994</v>
      </c>
      <c r="W298" s="69">
        <f t="shared" si="96"/>
        <v>473999.99999999994</v>
      </c>
      <c r="X298" s="66">
        <v>10000000</v>
      </c>
      <c r="Y298" s="69">
        <f>IFERROR(IF($W298-$X298&lt;0,0,$W298-$X298),"")</f>
        <v>0</v>
      </c>
      <c r="Z298" s="67"/>
      <c r="AA298" s="65">
        <f t="shared" si="97"/>
        <v>0</v>
      </c>
      <c r="AB298" s="65"/>
      <c r="AC298" s="65" t="s">
        <v>365</v>
      </c>
      <c r="AD298" s="65" t="s">
        <v>365</v>
      </c>
    </row>
    <row r="299" spans="1:30" ht="21">
      <c r="A299" s="65" t="s">
        <v>366</v>
      </c>
      <c r="B299" s="65" t="s">
        <v>38</v>
      </c>
      <c r="C299" s="65">
        <v>350</v>
      </c>
      <c r="D299" s="65">
        <v>3</v>
      </c>
      <c r="E299" s="65">
        <v>1</v>
      </c>
      <c r="F299" s="65">
        <v>46</v>
      </c>
      <c r="G299" s="66" t="s">
        <v>37</v>
      </c>
      <c r="H299" s="65">
        <f t="shared" ref="H299:H359" si="108">IFERROR($D299*400+$E299*100+$F299,"")</f>
        <v>1346</v>
      </c>
      <c r="I299" s="65" t="s">
        <v>53</v>
      </c>
      <c r="J299" s="65">
        <f t="shared" si="93"/>
        <v>269200</v>
      </c>
      <c r="K299" s="65"/>
      <c r="L299" s="66"/>
      <c r="M299" s="66"/>
      <c r="N299" s="66" t="s">
        <v>40</v>
      </c>
      <c r="O299" s="67"/>
      <c r="P299" s="68"/>
      <c r="Q299" s="65">
        <f t="array" ref="Q299">INDEX([1]ราคาสิ่งปลูกสร้าง!$D$6:$CC$47,MATCH($L299,[1]ราคาสิ่งปลูกสร้าง!$B$6:$B$45,0),MATCH($O$4,[1]ราคาสิ่งปลูกสร้าง!$D$5:$CC$5,0))</f>
        <v>0</v>
      </c>
      <c r="R299" s="65">
        <f t="shared" si="94"/>
        <v>0</v>
      </c>
      <c r="S299" s="66"/>
      <c r="T299" s="65">
        <f t="array" ref="T299">INDEX([1]ค่าเสื่อมสิ่งปลูกสร้าง!$A$5:$D$105,MATCH($S299,[1]ค่าเสื่อมสิ่งปลูกสร้าง!$A$5:$A$105,0),MATCH($M299,[1]ค่าเสื่อมสิ่งปลูกสร้าง!$A$3:$D$3))</f>
        <v>0</v>
      </c>
      <c r="U299" s="65">
        <f t="shared" si="95"/>
        <v>0</v>
      </c>
      <c r="V299" s="65">
        <f t="shared" si="103"/>
        <v>269200</v>
      </c>
      <c r="W299" s="69">
        <f t="shared" si="96"/>
        <v>0</v>
      </c>
      <c r="X299" s="66"/>
      <c r="Y299" s="65">
        <f>V299</f>
        <v>269200</v>
      </c>
      <c r="Z299" s="67" t="s">
        <v>41</v>
      </c>
      <c r="AA299" s="65">
        <f t="shared" si="97"/>
        <v>26.92</v>
      </c>
      <c r="AB299" s="65"/>
      <c r="AC299" s="65" t="s">
        <v>367</v>
      </c>
      <c r="AD299" s="65" t="s">
        <v>40</v>
      </c>
    </row>
    <row r="300" spans="1:30" ht="21">
      <c r="A300" s="65" t="s">
        <v>368</v>
      </c>
      <c r="B300" s="65" t="s">
        <v>38</v>
      </c>
      <c r="C300" s="65" t="s">
        <v>369</v>
      </c>
      <c r="D300" s="65" t="s">
        <v>44</v>
      </c>
      <c r="E300" s="65" t="s">
        <v>44</v>
      </c>
      <c r="F300" s="65" t="s">
        <v>370</v>
      </c>
      <c r="G300" s="66" t="s">
        <v>37</v>
      </c>
      <c r="H300" s="65">
        <f t="shared" si="108"/>
        <v>97.5</v>
      </c>
      <c r="I300" s="65" t="s">
        <v>53</v>
      </c>
      <c r="J300" s="65">
        <f t="shared" si="93"/>
        <v>19500</v>
      </c>
      <c r="K300" s="65"/>
      <c r="L300" s="66"/>
      <c r="M300" s="66"/>
      <c r="N300" s="66" t="s">
        <v>40</v>
      </c>
      <c r="O300" s="67"/>
      <c r="P300" s="68"/>
      <c r="Q300" s="65">
        <f t="array" ref="Q300">INDEX([1]ราคาสิ่งปลูกสร้าง!$D$6:$CC$47,MATCH($L300,[1]ราคาสิ่งปลูกสร้าง!$B$6:$B$45,0),MATCH($O$4,[1]ราคาสิ่งปลูกสร้าง!$D$5:$CC$5,0))</f>
        <v>0</v>
      </c>
      <c r="R300" s="65">
        <f t="shared" si="94"/>
        <v>0</v>
      </c>
      <c r="S300" s="66"/>
      <c r="T300" s="65">
        <f t="array" ref="T300">INDEX([1]ค่าเสื่อมสิ่งปลูกสร้าง!$A$5:$D$105,MATCH($S300,[1]ค่าเสื่อมสิ่งปลูกสร้าง!$A$5:$A$105,0),MATCH($M300,[1]ค่าเสื่อมสิ่งปลูกสร้าง!$A$3:$D$3))</f>
        <v>0</v>
      </c>
      <c r="U300" s="65">
        <f t="shared" si="95"/>
        <v>0</v>
      </c>
      <c r="V300" s="65">
        <f t="shared" si="103"/>
        <v>19500</v>
      </c>
      <c r="W300" s="69">
        <f t="shared" si="96"/>
        <v>0</v>
      </c>
      <c r="X300" s="66"/>
      <c r="Y300" s="65">
        <f>V300</f>
        <v>19500</v>
      </c>
      <c r="Z300" s="67" t="s">
        <v>41</v>
      </c>
      <c r="AA300" s="65">
        <f t="shared" si="97"/>
        <v>1.9500000000000002</v>
      </c>
      <c r="AB300" s="65"/>
      <c r="AC300" s="65" t="s">
        <v>371</v>
      </c>
      <c r="AD300" s="65" t="s">
        <v>40</v>
      </c>
    </row>
    <row r="301" spans="1:30" ht="21">
      <c r="A301" s="65" t="s">
        <v>372</v>
      </c>
      <c r="B301" s="65" t="s">
        <v>38</v>
      </c>
      <c r="C301" s="65">
        <v>1994</v>
      </c>
      <c r="D301" s="65" t="s">
        <v>52</v>
      </c>
      <c r="E301" s="65" t="s">
        <v>44</v>
      </c>
      <c r="F301" s="65" t="s">
        <v>118</v>
      </c>
      <c r="G301" s="66" t="s">
        <v>37</v>
      </c>
      <c r="H301" s="65">
        <f t="shared" si="108"/>
        <v>1227</v>
      </c>
      <c r="I301" s="65" t="s">
        <v>53</v>
      </c>
      <c r="J301" s="65">
        <f t="shared" si="93"/>
        <v>245400</v>
      </c>
      <c r="K301" s="65"/>
      <c r="L301" s="66"/>
      <c r="M301" s="66"/>
      <c r="N301" s="66" t="s">
        <v>40</v>
      </c>
      <c r="O301" s="67"/>
      <c r="P301" s="68"/>
      <c r="Q301" s="65">
        <f t="array" ref="Q301">INDEX([1]ราคาสิ่งปลูกสร้าง!$D$6:$CC$47,MATCH($L301,[1]ราคาสิ่งปลูกสร้าง!$B$6:$B$45,0),MATCH($O$4,[1]ราคาสิ่งปลูกสร้าง!$D$5:$CC$5,0))</f>
        <v>0</v>
      </c>
      <c r="R301" s="65">
        <f t="shared" si="94"/>
        <v>0</v>
      </c>
      <c r="S301" s="66"/>
      <c r="T301" s="65">
        <f t="array" ref="T301">INDEX([1]ค่าเสื่อมสิ่งปลูกสร้าง!$A$5:$D$105,MATCH($S301,[1]ค่าเสื่อมสิ่งปลูกสร้าง!$A$5:$A$105,0),MATCH($M301,[1]ค่าเสื่อมสิ่งปลูกสร้าง!$A$3:$D$3))</f>
        <v>0</v>
      </c>
      <c r="U301" s="65">
        <f t="shared" si="95"/>
        <v>0</v>
      </c>
      <c r="V301" s="65">
        <f t="shared" si="103"/>
        <v>245400</v>
      </c>
      <c r="W301" s="69">
        <f t="shared" si="96"/>
        <v>0</v>
      </c>
      <c r="X301" s="66"/>
      <c r="Y301" s="65">
        <f>V301</f>
        <v>245400</v>
      </c>
      <c r="Z301" s="67" t="s">
        <v>41</v>
      </c>
      <c r="AA301" s="65">
        <f t="shared" si="97"/>
        <v>24.540000000000003</v>
      </c>
      <c r="AB301" s="65"/>
      <c r="AC301" s="65" t="s">
        <v>373</v>
      </c>
      <c r="AD301" s="65" t="s">
        <v>40</v>
      </c>
    </row>
    <row r="302" spans="1:30" ht="21">
      <c r="A302" s="65" t="s">
        <v>374</v>
      </c>
      <c r="B302" s="65" t="s">
        <v>38</v>
      </c>
      <c r="C302" s="65">
        <v>2025</v>
      </c>
      <c r="D302" s="65" t="s">
        <v>44</v>
      </c>
      <c r="E302" s="65" t="s">
        <v>52</v>
      </c>
      <c r="F302" s="65" t="s">
        <v>88</v>
      </c>
      <c r="G302" s="66">
        <v>1</v>
      </c>
      <c r="H302" s="65">
        <f t="shared" si="108"/>
        <v>300</v>
      </c>
      <c r="I302" s="65" t="s">
        <v>53</v>
      </c>
      <c r="J302" s="65">
        <f t="shared" si="93"/>
        <v>60000</v>
      </c>
      <c r="K302" s="65"/>
      <c r="L302" s="66"/>
      <c r="M302" s="66"/>
      <c r="N302" s="66" t="s">
        <v>40</v>
      </c>
      <c r="O302" s="67"/>
      <c r="P302" s="68"/>
      <c r="Q302" s="65">
        <f t="array" ref="Q302">INDEX([1]ราคาสิ่งปลูกสร้าง!$D$6:$CC$47,MATCH($L302,[1]ราคาสิ่งปลูกสร้าง!$B$6:$B$45,0),MATCH($O$4,[1]ราคาสิ่งปลูกสร้าง!$D$5:$CC$5,0))</f>
        <v>0</v>
      </c>
      <c r="R302" s="65">
        <f t="shared" si="94"/>
        <v>0</v>
      </c>
      <c r="S302" s="66"/>
      <c r="T302" s="65">
        <f t="array" ref="T302">INDEX([1]ค่าเสื่อมสิ่งปลูกสร้าง!$A$5:$D$105,MATCH($S302,[1]ค่าเสื่อมสิ่งปลูกสร้าง!$A$5:$A$105,0),MATCH($M302,[1]ค่าเสื่อมสิ่งปลูกสร้าง!$A$3:$D$3))</f>
        <v>0</v>
      </c>
      <c r="U302" s="65">
        <f t="shared" si="95"/>
        <v>0</v>
      </c>
      <c r="V302" s="65">
        <f t="shared" si="103"/>
        <v>60000</v>
      </c>
      <c r="W302" s="69">
        <f t="shared" si="96"/>
        <v>0</v>
      </c>
      <c r="X302" s="66"/>
      <c r="Y302" s="65">
        <f>V302</f>
        <v>60000</v>
      </c>
      <c r="Z302" s="67" t="s">
        <v>41</v>
      </c>
      <c r="AA302" s="65">
        <f t="shared" si="97"/>
        <v>6</v>
      </c>
      <c r="AB302" s="65"/>
      <c r="AC302" s="65" t="s">
        <v>347</v>
      </c>
      <c r="AD302" s="65" t="s">
        <v>40</v>
      </c>
    </row>
    <row r="303" spans="1:30" ht="21">
      <c r="A303" s="65"/>
      <c r="B303" s="65" t="s">
        <v>38</v>
      </c>
      <c r="C303" s="65">
        <v>2025</v>
      </c>
      <c r="D303" s="65"/>
      <c r="E303" s="65"/>
      <c r="F303" s="65"/>
      <c r="G303" s="66">
        <v>2</v>
      </c>
      <c r="H303" s="65" t="s">
        <v>49</v>
      </c>
      <c r="I303" s="65" t="s">
        <v>53</v>
      </c>
      <c r="J303" s="65">
        <f t="shared" si="93"/>
        <v>5000</v>
      </c>
      <c r="K303" s="65">
        <v>1</v>
      </c>
      <c r="L303" s="66" t="s">
        <v>50</v>
      </c>
      <c r="M303" s="66" t="s">
        <v>51</v>
      </c>
      <c r="N303" s="66" t="s">
        <v>43</v>
      </c>
      <c r="O303" s="67">
        <v>100</v>
      </c>
      <c r="P303" s="68">
        <v>100</v>
      </c>
      <c r="Q303" s="65">
        <f t="array" ref="Q303">INDEX([1]ราคาสิ่งปลูกสร้าง!$D$6:$CC$47,MATCH($L303,[1]ราคาสิ่งปลูกสร้าง!$B$6:$B$45,0),MATCH($O$4,[1]ราคาสิ่งปลูกสร้าง!$D$5:$CC$5,0))</f>
        <v>6700</v>
      </c>
      <c r="R303" s="65">
        <f t="shared" si="94"/>
        <v>670000</v>
      </c>
      <c r="S303" s="66">
        <v>21</v>
      </c>
      <c r="T303" s="65">
        <f t="array" ref="T303">INDEX([1]ค่าเสื่อมสิ่งปลูกสร้าง!$A$5:$D$105,MATCH($S303,[1]ค่าเสื่อมสิ่งปลูกสร้าง!$A$5:$A$105,0),MATCH($M303,[1]ค่าเสื่อมสิ่งปลูกสร้าง!$A$3:$D$3))</f>
        <v>32</v>
      </c>
      <c r="U303" s="65">
        <f t="shared" si="95"/>
        <v>455600.00000000006</v>
      </c>
      <c r="V303" s="65">
        <f t="shared" si="103"/>
        <v>460600.00000000006</v>
      </c>
      <c r="W303" s="69">
        <f t="shared" si="96"/>
        <v>460600.00000000006</v>
      </c>
      <c r="X303" s="66">
        <v>10000000</v>
      </c>
      <c r="Y303" s="69">
        <f>IFERROR(IF($W303-$X303&lt;0,0,$W303-$X303),"")</f>
        <v>0</v>
      </c>
      <c r="Z303" s="67"/>
      <c r="AA303" s="65">
        <f t="shared" si="97"/>
        <v>0</v>
      </c>
      <c r="AB303" s="65"/>
      <c r="AC303" s="65" t="s">
        <v>347</v>
      </c>
      <c r="AD303" s="65" t="s">
        <v>347</v>
      </c>
    </row>
    <row r="304" spans="1:30" ht="21">
      <c r="A304" s="65" t="s">
        <v>375</v>
      </c>
      <c r="B304" s="65" t="s">
        <v>38</v>
      </c>
      <c r="C304" s="65">
        <v>2024</v>
      </c>
      <c r="D304" s="65" t="s">
        <v>61</v>
      </c>
      <c r="E304" s="65" t="s">
        <v>37</v>
      </c>
      <c r="F304" s="65" t="s">
        <v>376</v>
      </c>
      <c r="G304" s="66" t="s">
        <v>37</v>
      </c>
      <c r="H304" s="65">
        <f t="shared" ref="H304:H364" si="109">IFERROR($D304*400+$E304*100+$F304,"")</f>
        <v>2987</v>
      </c>
      <c r="I304" s="65" t="s">
        <v>53</v>
      </c>
      <c r="J304" s="65">
        <f t="shared" si="93"/>
        <v>597400</v>
      </c>
      <c r="K304" s="65"/>
      <c r="L304" s="66"/>
      <c r="M304" s="66"/>
      <c r="N304" s="66" t="s">
        <v>40</v>
      </c>
      <c r="O304" s="67"/>
      <c r="P304" s="68"/>
      <c r="Q304" s="65">
        <f t="array" ref="Q304">INDEX([1]ราคาสิ่งปลูกสร้าง!$D$6:$CC$47,MATCH($L304,[1]ราคาสิ่งปลูกสร้าง!$B$6:$B$45,0),MATCH($O$4,[1]ราคาสิ่งปลูกสร้าง!$D$5:$CC$5,0))</f>
        <v>0</v>
      </c>
      <c r="R304" s="65">
        <f t="shared" si="94"/>
        <v>0</v>
      </c>
      <c r="S304" s="66"/>
      <c r="T304" s="65">
        <f t="array" ref="T304">INDEX([1]ค่าเสื่อมสิ่งปลูกสร้าง!$A$5:$D$105,MATCH($S304,[1]ค่าเสื่อมสิ่งปลูกสร้าง!$A$5:$A$105,0),MATCH($M304,[1]ค่าเสื่อมสิ่งปลูกสร้าง!$A$3:$D$3))</f>
        <v>0</v>
      </c>
      <c r="U304" s="65">
        <f t="shared" si="95"/>
        <v>0</v>
      </c>
      <c r="V304" s="65">
        <f t="shared" si="103"/>
        <v>597400</v>
      </c>
      <c r="W304" s="69">
        <f t="shared" si="96"/>
        <v>0</v>
      </c>
      <c r="X304" s="66"/>
      <c r="Y304" s="65">
        <f>V304</f>
        <v>597400</v>
      </c>
      <c r="Z304" s="67" t="s">
        <v>41</v>
      </c>
      <c r="AA304" s="65">
        <f t="shared" si="97"/>
        <v>59.74</v>
      </c>
      <c r="AB304" s="65"/>
      <c r="AC304" s="65" t="s">
        <v>377</v>
      </c>
      <c r="AD304" s="65" t="s">
        <v>40</v>
      </c>
    </row>
    <row r="305" spans="1:30" ht="21">
      <c r="A305" s="65" t="s">
        <v>378</v>
      </c>
      <c r="B305" s="65" t="s">
        <v>38</v>
      </c>
      <c r="C305" s="65">
        <v>2025</v>
      </c>
      <c r="D305" s="65" t="s">
        <v>58</v>
      </c>
      <c r="E305" s="65" t="s">
        <v>43</v>
      </c>
      <c r="F305" s="65" t="s">
        <v>124</v>
      </c>
      <c r="G305" s="66" t="s">
        <v>37</v>
      </c>
      <c r="H305" s="65">
        <f t="shared" si="109"/>
        <v>2660</v>
      </c>
      <c r="I305" s="65" t="s">
        <v>53</v>
      </c>
      <c r="J305" s="65">
        <f t="shared" si="93"/>
        <v>532000</v>
      </c>
      <c r="K305" s="65"/>
      <c r="L305" s="66"/>
      <c r="M305" s="66"/>
      <c r="N305" s="66" t="s">
        <v>40</v>
      </c>
      <c r="O305" s="67"/>
      <c r="P305" s="68"/>
      <c r="Q305" s="65">
        <f t="array" ref="Q305">INDEX([1]ราคาสิ่งปลูกสร้าง!$D$6:$CC$47,MATCH($L305,[1]ราคาสิ่งปลูกสร้าง!$B$6:$B$45,0),MATCH($O$4,[1]ราคาสิ่งปลูกสร้าง!$D$5:$CC$5,0))</f>
        <v>0</v>
      </c>
      <c r="R305" s="65">
        <f t="shared" si="94"/>
        <v>0</v>
      </c>
      <c r="S305" s="66"/>
      <c r="T305" s="65">
        <f t="array" ref="T305">INDEX([1]ค่าเสื่อมสิ่งปลูกสร้าง!$A$5:$D$105,MATCH($S305,[1]ค่าเสื่อมสิ่งปลูกสร้าง!$A$5:$A$105,0),MATCH($M305,[1]ค่าเสื่อมสิ่งปลูกสร้าง!$A$3:$D$3))</f>
        <v>0</v>
      </c>
      <c r="U305" s="65">
        <f t="shared" si="95"/>
        <v>0</v>
      </c>
      <c r="V305" s="65">
        <f t="shared" si="103"/>
        <v>532000</v>
      </c>
      <c r="W305" s="69">
        <f t="shared" si="96"/>
        <v>0</v>
      </c>
      <c r="X305" s="66"/>
      <c r="Y305" s="65">
        <f>V305</f>
        <v>532000</v>
      </c>
      <c r="Z305" s="67" t="s">
        <v>41</v>
      </c>
      <c r="AA305" s="65">
        <f t="shared" si="97"/>
        <v>53.2</v>
      </c>
      <c r="AB305" s="65"/>
      <c r="AC305" s="65" t="s">
        <v>379</v>
      </c>
      <c r="AD305" s="65" t="s">
        <v>40</v>
      </c>
    </row>
    <row r="306" spans="1:30" ht="21">
      <c r="A306" s="65" t="s">
        <v>380</v>
      </c>
      <c r="B306" s="65" t="s">
        <v>38</v>
      </c>
      <c r="C306" s="65">
        <v>2027</v>
      </c>
      <c r="D306" s="65" t="s">
        <v>90</v>
      </c>
      <c r="E306" s="65" t="s">
        <v>52</v>
      </c>
      <c r="F306" s="65" t="s">
        <v>249</v>
      </c>
      <c r="G306" s="66" t="s">
        <v>37</v>
      </c>
      <c r="H306" s="65">
        <f t="shared" si="109"/>
        <v>7170</v>
      </c>
      <c r="I306" s="65" t="s">
        <v>53</v>
      </c>
      <c r="J306" s="65">
        <f t="shared" si="93"/>
        <v>1434000</v>
      </c>
      <c r="K306" s="65"/>
      <c r="L306" s="66"/>
      <c r="M306" s="66"/>
      <c r="N306" s="66" t="s">
        <v>40</v>
      </c>
      <c r="O306" s="67"/>
      <c r="P306" s="68"/>
      <c r="Q306" s="65">
        <f t="array" ref="Q306">INDEX([1]ราคาสิ่งปลูกสร้าง!$D$6:$CC$47,MATCH($L306,[1]ราคาสิ่งปลูกสร้าง!$B$6:$B$45,0),MATCH($O$4,[1]ราคาสิ่งปลูกสร้าง!$D$5:$CC$5,0))</f>
        <v>0</v>
      </c>
      <c r="R306" s="65">
        <f t="shared" si="94"/>
        <v>0</v>
      </c>
      <c r="S306" s="66"/>
      <c r="T306" s="65">
        <f t="array" ref="T306">INDEX([1]ค่าเสื่อมสิ่งปลูกสร้าง!$A$5:$D$105,MATCH($S306,[1]ค่าเสื่อมสิ่งปลูกสร้าง!$A$5:$A$105,0),MATCH($M306,[1]ค่าเสื่อมสิ่งปลูกสร้าง!$A$3:$D$3))</f>
        <v>0</v>
      </c>
      <c r="U306" s="65">
        <f t="shared" si="95"/>
        <v>0</v>
      </c>
      <c r="V306" s="65">
        <f t="shared" si="103"/>
        <v>1434000</v>
      </c>
      <c r="W306" s="69">
        <f t="shared" si="96"/>
        <v>0</v>
      </c>
      <c r="X306" s="66"/>
      <c r="Y306" s="65">
        <f>V306</f>
        <v>1434000</v>
      </c>
      <c r="Z306" s="67" t="s">
        <v>41</v>
      </c>
      <c r="AA306" s="65">
        <f t="shared" si="97"/>
        <v>143.4</v>
      </c>
      <c r="AB306" s="65"/>
      <c r="AC306" s="65" t="s">
        <v>381</v>
      </c>
      <c r="AD306" s="65" t="s">
        <v>40</v>
      </c>
    </row>
    <row r="307" spans="1:30" ht="21">
      <c r="A307" s="65" t="s">
        <v>382</v>
      </c>
      <c r="B307" s="65" t="s">
        <v>38</v>
      </c>
      <c r="C307" s="65">
        <v>2029</v>
      </c>
      <c r="D307" s="65" t="s">
        <v>66</v>
      </c>
      <c r="E307" s="65" t="s">
        <v>44</v>
      </c>
      <c r="F307" s="65" t="s">
        <v>321</v>
      </c>
      <c r="G307" s="66">
        <v>1</v>
      </c>
      <c r="H307" s="65">
        <f t="shared" si="109"/>
        <v>3674</v>
      </c>
      <c r="I307" s="65" t="s">
        <v>53</v>
      </c>
      <c r="J307" s="65">
        <f t="shared" si="93"/>
        <v>734800</v>
      </c>
      <c r="K307" s="65"/>
      <c r="L307" s="66"/>
      <c r="M307" s="66"/>
      <c r="N307" s="66" t="s">
        <v>40</v>
      </c>
      <c r="O307" s="67"/>
      <c r="P307" s="68"/>
      <c r="Q307" s="65">
        <f t="array" ref="Q307">INDEX([1]ราคาสิ่งปลูกสร้าง!$D$6:$CC$47,MATCH($L307,[1]ราคาสิ่งปลูกสร้าง!$B$6:$B$45,0),MATCH($O$4,[1]ราคาสิ่งปลูกสร้าง!$D$5:$CC$5,0))</f>
        <v>0</v>
      </c>
      <c r="R307" s="65">
        <f t="shared" si="94"/>
        <v>0</v>
      </c>
      <c r="S307" s="66"/>
      <c r="T307" s="65">
        <f t="array" ref="T307">INDEX([1]ค่าเสื่อมสิ่งปลูกสร้าง!$A$5:$D$105,MATCH($S307,[1]ค่าเสื่อมสิ่งปลูกสร้าง!$A$5:$A$105,0),MATCH($M307,[1]ค่าเสื่อมสิ่งปลูกสร้าง!$A$3:$D$3))</f>
        <v>0</v>
      </c>
      <c r="U307" s="65">
        <f t="shared" si="95"/>
        <v>0</v>
      </c>
      <c r="V307" s="65">
        <f t="shared" si="103"/>
        <v>734800</v>
      </c>
      <c r="W307" s="69">
        <f t="shared" si="96"/>
        <v>0</v>
      </c>
      <c r="X307" s="66"/>
      <c r="Y307" s="65">
        <f>V307</f>
        <v>734800</v>
      </c>
      <c r="Z307" s="67" t="s">
        <v>41</v>
      </c>
      <c r="AA307" s="65">
        <f t="shared" si="97"/>
        <v>73.48</v>
      </c>
      <c r="AB307" s="65"/>
      <c r="AC307" s="65" t="s">
        <v>347</v>
      </c>
      <c r="AD307" s="65" t="s">
        <v>40</v>
      </c>
    </row>
    <row r="308" spans="1:30" ht="21">
      <c r="A308" s="65"/>
      <c r="B308" s="65" t="s">
        <v>38</v>
      </c>
      <c r="C308" s="65">
        <v>2029</v>
      </c>
      <c r="D308" s="65"/>
      <c r="E308" s="65"/>
      <c r="F308" s="65"/>
      <c r="G308" s="66">
        <v>2</v>
      </c>
      <c r="H308" s="65" t="s">
        <v>49</v>
      </c>
      <c r="I308" s="65" t="s">
        <v>53</v>
      </c>
      <c r="J308" s="65">
        <f t="shared" si="93"/>
        <v>5000</v>
      </c>
      <c r="K308" s="65">
        <v>1</v>
      </c>
      <c r="L308" s="66" t="s">
        <v>50</v>
      </c>
      <c r="M308" s="66" t="s">
        <v>51</v>
      </c>
      <c r="N308" s="66" t="s">
        <v>43</v>
      </c>
      <c r="O308" s="67">
        <v>100</v>
      </c>
      <c r="P308" s="68">
        <v>100</v>
      </c>
      <c r="Q308" s="65">
        <f t="array" ref="Q308">INDEX([1]ราคาสิ่งปลูกสร้าง!$D$6:$CC$47,MATCH($L308,[1]ราคาสิ่งปลูกสร้าง!$B$6:$B$45,0),MATCH($O$4,[1]ราคาสิ่งปลูกสร้าง!$D$5:$CC$5,0))</f>
        <v>6700</v>
      </c>
      <c r="R308" s="65">
        <f t="shared" si="94"/>
        <v>670000</v>
      </c>
      <c r="S308" s="66">
        <v>11</v>
      </c>
      <c r="T308" s="65">
        <f t="array" ref="T308">INDEX([1]ค่าเสื่อมสิ่งปลูกสร้าง!$A$5:$D$105,MATCH($S308,[1]ค่าเสื่อมสิ่งปลูกสร้าง!$A$5:$A$105,0),MATCH($M308,[1]ค่าเสื่อมสิ่งปลูกสร้าง!$A$3:$D$3))</f>
        <v>12</v>
      </c>
      <c r="U308" s="65">
        <f t="shared" si="95"/>
        <v>589600</v>
      </c>
      <c r="V308" s="65">
        <f t="shared" si="103"/>
        <v>594600</v>
      </c>
      <c r="W308" s="69">
        <f t="shared" si="96"/>
        <v>594600</v>
      </c>
      <c r="X308" s="66">
        <v>10000000</v>
      </c>
      <c r="Y308" s="69">
        <f>IFERROR(IF($W308-$X308&lt;0,0,$W308-$X308),"")</f>
        <v>0</v>
      </c>
      <c r="Z308" s="67"/>
      <c r="AA308" s="65">
        <f t="shared" si="97"/>
        <v>0</v>
      </c>
      <c r="AB308" s="65"/>
      <c r="AC308" s="65" t="s">
        <v>347</v>
      </c>
      <c r="AD308" s="65" t="s">
        <v>347</v>
      </c>
    </row>
    <row r="309" spans="1:30" ht="21">
      <c r="A309" s="65" t="s">
        <v>383</v>
      </c>
      <c r="B309" s="65" t="s">
        <v>38</v>
      </c>
      <c r="C309" s="65">
        <v>2030</v>
      </c>
      <c r="D309" s="65" t="s">
        <v>55</v>
      </c>
      <c r="E309" s="65" t="s">
        <v>44</v>
      </c>
      <c r="F309" s="65" t="s">
        <v>321</v>
      </c>
      <c r="G309" s="66" t="s">
        <v>37</v>
      </c>
      <c r="H309" s="65">
        <f t="shared" ref="H309:H369" si="110">IFERROR($D309*400+$E309*100+$F309,"")</f>
        <v>1674</v>
      </c>
      <c r="I309" s="65" t="s">
        <v>53</v>
      </c>
      <c r="J309" s="65">
        <f t="shared" si="93"/>
        <v>334800</v>
      </c>
      <c r="K309" s="65"/>
      <c r="L309" s="66"/>
      <c r="M309" s="66"/>
      <c r="N309" s="66" t="s">
        <v>40</v>
      </c>
      <c r="O309" s="67"/>
      <c r="P309" s="68"/>
      <c r="Q309" s="65">
        <f t="array" ref="Q309">INDEX([1]ราคาสิ่งปลูกสร้าง!$D$6:$CC$47,MATCH($L309,[1]ราคาสิ่งปลูกสร้าง!$B$6:$B$45,0),MATCH($O$4,[1]ราคาสิ่งปลูกสร้าง!$D$5:$CC$5,0))</f>
        <v>0</v>
      </c>
      <c r="R309" s="65">
        <f t="shared" si="94"/>
        <v>0</v>
      </c>
      <c r="S309" s="66"/>
      <c r="T309" s="65">
        <f t="array" ref="T309">INDEX([1]ค่าเสื่อมสิ่งปลูกสร้าง!$A$5:$D$105,MATCH($S309,[1]ค่าเสื่อมสิ่งปลูกสร้าง!$A$5:$A$105,0),MATCH($M309,[1]ค่าเสื่อมสิ่งปลูกสร้าง!$A$3:$D$3))</f>
        <v>0</v>
      </c>
      <c r="U309" s="65">
        <f t="shared" si="95"/>
        <v>0</v>
      </c>
      <c r="V309" s="65">
        <f t="shared" si="103"/>
        <v>334800</v>
      </c>
      <c r="W309" s="69">
        <f t="shared" si="96"/>
        <v>0</v>
      </c>
      <c r="X309" s="66"/>
      <c r="Y309" s="65">
        <f>V309</f>
        <v>334800</v>
      </c>
      <c r="Z309" s="67" t="s">
        <v>41</v>
      </c>
      <c r="AA309" s="65">
        <f t="shared" si="97"/>
        <v>33.480000000000004</v>
      </c>
      <c r="AB309" s="65"/>
      <c r="AC309" s="65" t="s">
        <v>384</v>
      </c>
      <c r="AD309" s="65" t="s">
        <v>40</v>
      </c>
    </row>
    <row r="310" spans="1:30" ht="21">
      <c r="A310" s="65" t="s">
        <v>385</v>
      </c>
      <c r="B310" s="65" t="s">
        <v>38</v>
      </c>
      <c r="C310" s="65">
        <v>2033</v>
      </c>
      <c r="D310" s="65" t="s">
        <v>55</v>
      </c>
      <c r="E310" s="65" t="s">
        <v>37</v>
      </c>
      <c r="F310" s="65" t="s">
        <v>62</v>
      </c>
      <c r="G310" s="66" t="s">
        <v>37</v>
      </c>
      <c r="H310" s="65">
        <f t="shared" si="110"/>
        <v>1708</v>
      </c>
      <c r="I310" s="65" t="s">
        <v>53</v>
      </c>
      <c r="J310" s="65">
        <f t="shared" si="93"/>
        <v>341600</v>
      </c>
      <c r="K310" s="65"/>
      <c r="L310" s="66"/>
      <c r="M310" s="66"/>
      <c r="N310" s="66" t="s">
        <v>40</v>
      </c>
      <c r="O310" s="67"/>
      <c r="P310" s="68"/>
      <c r="Q310" s="65">
        <f t="array" ref="Q310">INDEX([1]ราคาสิ่งปลูกสร้าง!$D$6:$CC$47,MATCH($L310,[1]ราคาสิ่งปลูกสร้าง!$B$6:$B$45,0),MATCH($O$4,[1]ราคาสิ่งปลูกสร้าง!$D$5:$CC$5,0))</f>
        <v>0</v>
      </c>
      <c r="R310" s="65">
        <f t="shared" si="94"/>
        <v>0</v>
      </c>
      <c r="S310" s="66"/>
      <c r="T310" s="65">
        <f t="array" ref="T310">INDEX([1]ค่าเสื่อมสิ่งปลูกสร้าง!$A$5:$D$105,MATCH($S310,[1]ค่าเสื่อมสิ่งปลูกสร้าง!$A$5:$A$105,0),MATCH($M310,[1]ค่าเสื่อมสิ่งปลูกสร้าง!$A$3:$D$3))</f>
        <v>0</v>
      </c>
      <c r="U310" s="65">
        <f t="shared" si="95"/>
        <v>0</v>
      </c>
      <c r="V310" s="65">
        <f t="shared" si="103"/>
        <v>341600</v>
      </c>
      <c r="W310" s="69">
        <f t="shared" si="96"/>
        <v>0</v>
      </c>
      <c r="X310" s="66"/>
      <c r="Y310" s="65">
        <f>V310</f>
        <v>341600</v>
      </c>
      <c r="Z310" s="67" t="s">
        <v>41</v>
      </c>
      <c r="AA310" s="65">
        <f t="shared" si="97"/>
        <v>34.160000000000004</v>
      </c>
      <c r="AB310" s="65"/>
      <c r="AC310" s="65" t="s">
        <v>268</v>
      </c>
      <c r="AD310" s="65" t="s">
        <v>40</v>
      </c>
    </row>
    <row r="311" spans="1:30" ht="21">
      <c r="A311" s="65" t="s">
        <v>386</v>
      </c>
      <c r="B311" s="65" t="s">
        <v>38</v>
      </c>
      <c r="C311" s="65">
        <v>2035</v>
      </c>
      <c r="D311" s="65" t="s">
        <v>55</v>
      </c>
      <c r="E311" s="65" t="s">
        <v>44</v>
      </c>
      <c r="F311" s="65" t="s">
        <v>325</v>
      </c>
      <c r="G311" s="66" t="s">
        <v>37</v>
      </c>
      <c r="H311" s="65">
        <f t="shared" si="110"/>
        <v>1655</v>
      </c>
      <c r="I311" s="65" t="s">
        <v>53</v>
      </c>
      <c r="J311" s="65">
        <f t="shared" si="93"/>
        <v>331000</v>
      </c>
      <c r="K311" s="65"/>
      <c r="L311" s="66"/>
      <c r="M311" s="66"/>
      <c r="N311" s="66" t="s">
        <v>40</v>
      </c>
      <c r="O311" s="67"/>
      <c r="P311" s="68"/>
      <c r="Q311" s="65">
        <f t="array" ref="Q311">INDEX([1]ราคาสิ่งปลูกสร้าง!$D$6:$CC$47,MATCH($L311,[1]ราคาสิ่งปลูกสร้าง!$B$6:$B$45,0),MATCH($O$4,[1]ราคาสิ่งปลูกสร้าง!$D$5:$CC$5,0))</f>
        <v>0</v>
      </c>
      <c r="R311" s="65">
        <f t="shared" si="94"/>
        <v>0</v>
      </c>
      <c r="S311" s="66"/>
      <c r="T311" s="65">
        <f t="array" ref="T311">INDEX([1]ค่าเสื่อมสิ่งปลูกสร้าง!$A$5:$D$105,MATCH($S311,[1]ค่าเสื่อมสิ่งปลูกสร้าง!$A$5:$A$105,0),MATCH($M311,[1]ค่าเสื่อมสิ่งปลูกสร้าง!$A$3:$D$3))</f>
        <v>0</v>
      </c>
      <c r="U311" s="65">
        <f t="shared" si="95"/>
        <v>0</v>
      </c>
      <c r="V311" s="65">
        <f t="shared" si="103"/>
        <v>331000</v>
      </c>
      <c r="W311" s="69">
        <f t="shared" si="96"/>
        <v>0</v>
      </c>
      <c r="X311" s="66"/>
      <c r="Y311" s="65">
        <f>V311</f>
        <v>331000</v>
      </c>
      <c r="Z311" s="67" t="s">
        <v>41</v>
      </c>
      <c r="AA311" s="65">
        <f t="shared" si="97"/>
        <v>33.1</v>
      </c>
      <c r="AB311" s="65"/>
      <c r="AC311" s="65" t="s">
        <v>387</v>
      </c>
      <c r="AD311" s="65" t="s">
        <v>40</v>
      </c>
    </row>
    <row r="312" spans="1:30" ht="21">
      <c r="A312" s="65" t="s">
        <v>388</v>
      </c>
      <c r="B312" s="65" t="s">
        <v>38</v>
      </c>
      <c r="C312" s="65">
        <v>2036</v>
      </c>
      <c r="D312" s="65" t="s">
        <v>43</v>
      </c>
      <c r="E312" s="65" t="s">
        <v>44</v>
      </c>
      <c r="F312" s="65" t="s">
        <v>177</v>
      </c>
      <c r="G312" s="66">
        <v>1</v>
      </c>
      <c r="H312" s="65">
        <f t="shared" si="110"/>
        <v>846</v>
      </c>
      <c r="I312" s="65" t="s">
        <v>53</v>
      </c>
      <c r="J312" s="65">
        <f t="shared" si="93"/>
        <v>169200</v>
      </c>
      <c r="K312" s="65"/>
      <c r="L312" s="66"/>
      <c r="M312" s="66"/>
      <c r="N312" s="66" t="s">
        <v>40</v>
      </c>
      <c r="O312" s="67"/>
      <c r="P312" s="68"/>
      <c r="Q312" s="65">
        <f t="array" ref="Q312">INDEX([1]ราคาสิ่งปลูกสร้าง!$D$6:$CC$47,MATCH($L312,[1]ราคาสิ่งปลูกสร้าง!$B$6:$B$45,0),MATCH($O$4,[1]ราคาสิ่งปลูกสร้าง!$D$5:$CC$5,0))</f>
        <v>0</v>
      </c>
      <c r="R312" s="65">
        <f t="shared" si="94"/>
        <v>0</v>
      </c>
      <c r="S312" s="66"/>
      <c r="T312" s="65">
        <f t="array" ref="T312">INDEX([1]ค่าเสื่อมสิ่งปลูกสร้าง!$A$5:$D$105,MATCH($S312,[1]ค่าเสื่อมสิ่งปลูกสร้าง!$A$5:$A$105,0),MATCH($M312,[1]ค่าเสื่อมสิ่งปลูกสร้าง!$A$3:$D$3))</f>
        <v>0</v>
      </c>
      <c r="U312" s="65">
        <f t="shared" si="95"/>
        <v>0</v>
      </c>
      <c r="V312" s="65">
        <f t="shared" si="103"/>
        <v>169200</v>
      </c>
      <c r="W312" s="69">
        <f t="shared" si="96"/>
        <v>0</v>
      </c>
      <c r="X312" s="66"/>
      <c r="Y312" s="65">
        <f>V312</f>
        <v>169200</v>
      </c>
      <c r="Z312" s="67" t="s">
        <v>41</v>
      </c>
      <c r="AA312" s="65">
        <f t="shared" si="97"/>
        <v>16.920000000000002</v>
      </c>
      <c r="AB312" s="65"/>
      <c r="AC312" s="65" t="s">
        <v>389</v>
      </c>
      <c r="AD312" s="65" t="s">
        <v>40</v>
      </c>
    </row>
    <row r="313" spans="1:30" ht="21">
      <c r="A313" s="65"/>
      <c r="B313" s="65" t="s">
        <v>38</v>
      </c>
      <c r="C313" s="65">
        <v>2036</v>
      </c>
      <c r="D313" s="65"/>
      <c r="E313" s="65"/>
      <c r="F313" s="65"/>
      <c r="G313" s="66">
        <v>2</v>
      </c>
      <c r="H313" s="65" t="s">
        <v>390</v>
      </c>
      <c r="I313" s="65" t="s">
        <v>53</v>
      </c>
      <c r="J313" s="65">
        <f t="shared" si="93"/>
        <v>4200</v>
      </c>
      <c r="K313" s="65">
        <v>1</v>
      </c>
      <c r="L313" s="66" t="s">
        <v>50</v>
      </c>
      <c r="M313" s="66" t="s">
        <v>51</v>
      </c>
      <c r="N313" s="66">
        <v>3</v>
      </c>
      <c r="O313" s="67">
        <v>84</v>
      </c>
      <c r="P313" s="68">
        <v>50</v>
      </c>
      <c r="Q313" s="65">
        <f t="array" ref="Q313">INDEX([1]ราคาสิ่งปลูกสร้าง!$D$6:$CC$47,MATCH($L313,[1]ราคาสิ่งปลูกสร้าง!$B$6:$B$45,0),MATCH($O$4,[1]ราคาสิ่งปลูกสร้าง!$D$5:$CC$5,0))</f>
        <v>6700</v>
      </c>
      <c r="R313" s="65">
        <f t="shared" si="94"/>
        <v>562800</v>
      </c>
      <c r="S313" s="66">
        <v>32</v>
      </c>
      <c r="T313" s="65">
        <f t="array" ref="T313">INDEX([1]ค่าเสื่อมสิ่งปลูกสร้าง!$A$5:$D$105,MATCH($S313,[1]ค่าเสื่อมสิ่งปลูกสร้าง!$A$5:$A$105,0),MATCH($M313,[1]ค่าเสื่อมสิ่งปลูกสร้าง!$A$3:$D$3))</f>
        <v>54</v>
      </c>
      <c r="U313" s="65">
        <f t="shared" si="95"/>
        <v>258888</v>
      </c>
      <c r="V313" s="65">
        <f t="shared" si="103"/>
        <v>263088</v>
      </c>
      <c r="W313" s="69">
        <f t="shared" si="96"/>
        <v>131544</v>
      </c>
      <c r="X313" s="66"/>
      <c r="Y313" s="69">
        <f>IFERROR(IF($W313-$X313&lt;0,0,$W313-$X313),"")</f>
        <v>131544</v>
      </c>
      <c r="Z313" s="67" t="s">
        <v>111</v>
      </c>
      <c r="AA313" s="65">
        <f t="shared" si="97"/>
        <v>394.63200000000001</v>
      </c>
      <c r="AB313" s="65"/>
      <c r="AC313" s="65" t="s">
        <v>389</v>
      </c>
      <c r="AD313" s="65" t="s">
        <v>389</v>
      </c>
    </row>
    <row r="314" spans="1:30" ht="21">
      <c r="A314" s="65" t="s">
        <v>391</v>
      </c>
      <c r="B314" s="65" t="s">
        <v>38</v>
      </c>
      <c r="C314" s="65">
        <v>2038</v>
      </c>
      <c r="D314" s="65" t="s">
        <v>43</v>
      </c>
      <c r="E314" s="65" t="s">
        <v>52</v>
      </c>
      <c r="F314" s="65" t="s">
        <v>392</v>
      </c>
      <c r="G314" s="66" t="s">
        <v>37</v>
      </c>
      <c r="H314" s="65">
        <f t="shared" ref="H314:H374" si="111">IFERROR($D314*400+$E314*100+$F314,"")</f>
        <v>1151</v>
      </c>
      <c r="I314" s="65" t="s">
        <v>53</v>
      </c>
      <c r="J314" s="65">
        <f t="shared" si="93"/>
        <v>230200</v>
      </c>
      <c r="K314" s="65"/>
      <c r="L314" s="66"/>
      <c r="M314" s="66"/>
      <c r="N314" s="66" t="s">
        <v>40</v>
      </c>
      <c r="O314" s="67"/>
      <c r="P314" s="68"/>
      <c r="Q314" s="65">
        <f t="array" ref="Q314">INDEX([1]ราคาสิ่งปลูกสร้าง!$D$6:$CC$47,MATCH($L314,[1]ราคาสิ่งปลูกสร้าง!$B$6:$B$45,0),MATCH($O$4,[1]ราคาสิ่งปลูกสร้าง!$D$5:$CC$5,0))</f>
        <v>0</v>
      </c>
      <c r="R314" s="65">
        <f t="shared" si="94"/>
        <v>0</v>
      </c>
      <c r="S314" s="66"/>
      <c r="T314" s="65">
        <f t="array" ref="T314">INDEX([1]ค่าเสื่อมสิ่งปลูกสร้าง!$A$5:$D$105,MATCH($S314,[1]ค่าเสื่อมสิ่งปลูกสร้าง!$A$5:$A$105,0),MATCH($M314,[1]ค่าเสื่อมสิ่งปลูกสร้าง!$A$3:$D$3))</f>
        <v>0</v>
      </c>
      <c r="U314" s="65">
        <f t="shared" si="95"/>
        <v>0</v>
      </c>
      <c r="V314" s="65">
        <f t="shared" si="103"/>
        <v>230200</v>
      </c>
      <c r="W314" s="69">
        <f t="shared" si="96"/>
        <v>0</v>
      </c>
      <c r="X314" s="66"/>
      <c r="Y314" s="65">
        <f>V314</f>
        <v>230200</v>
      </c>
      <c r="Z314" s="67" t="s">
        <v>41</v>
      </c>
      <c r="AA314" s="65">
        <f t="shared" si="97"/>
        <v>23.02</v>
      </c>
      <c r="AB314" s="65"/>
      <c r="AC314" s="65" t="s">
        <v>393</v>
      </c>
      <c r="AD314" s="65" t="s">
        <v>40</v>
      </c>
    </row>
    <row r="315" spans="1:30" ht="21">
      <c r="A315" s="65" t="s">
        <v>394</v>
      </c>
      <c r="B315" s="65" t="s">
        <v>38</v>
      </c>
      <c r="C315" s="65">
        <v>2056</v>
      </c>
      <c r="D315" s="65" t="s">
        <v>66</v>
      </c>
      <c r="E315" s="65" t="s">
        <v>43</v>
      </c>
      <c r="F315" s="65" t="s">
        <v>321</v>
      </c>
      <c r="G315" s="66">
        <v>1</v>
      </c>
      <c r="H315" s="65">
        <f t="shared" si="111"/>
        <v>3874</v>
      </c>
      <c r="I315" s="65" t="s">
        <v>53</v>
      </c>
      <c r="J315" s="65">
        <f t="shared" si="93"/>
        <v>774800</v>
      </c>
      <c r="K315" s="65"/>
      <c r="L315" s="66"/>
      <c r="M315" s="66"/>
      <c r="N315" s="66" t="s">
        <v>40</v>
      </c>
      <c r="O315" s="67"/>
      <c r="P315" s="68"/>
      <c r="Q315" s="65">
        <f t="array" ref="Q315">INDEX([1]ราคาสิ่งปลูกสร้าง!$D$6:$CC$47,MATCH($L315,[1]ราคาสิ่งปลูกสร้าง!$B$6:$B$45,0),MATCH($O$4,[1]ราคาสิ่งปลูกสร้าง!$D$5:$CC$5,0))</f>
        <v>0</v>
      </c>
      <c r="R315" s="65">
        <f t="shared" si="94"/>
        <v>0</v>
      </c>
      <c r="S315" s="66"/>
      <c r="T315" s="65">
        <f t="array" ref="T315">INDEX([1]ค่าเสื่อมสิ่งปลูกสร้าง!$A$5:$D$105,MATCH($S315,[1]ค่าเสื่อมสิ่งปลูกสร้าง!$A$5:$A$105,0),MATCH($M315,[1]ค่าเสื่อมสิ่งปลูกสร้าง!$A$3:$D$3))</f>
        <v>0</v>
      </c>
      <c r="U315" s="65">
        <f t="shared" si="95"/>
        <v>0</v>
      </c>
      <c r="V315" s="65">
        <f t="shared" si="103"/>
        <v>774800</v>
      </c>
      <c r="W315" s="69">
        <f t="shared" si="96"/>
        <v>0</v>
      </c>
      <c r="X315" s="66"/>
      <c r="Y315" s="65">
        <f>V315</f>
        <v>774800</v>
      </c>
      <c r="Z315" s="67" t="s">
        <v>41</v>
      </c>
      <c r="AA315" s="65">
        <f t="shared" si="97"/>
        <v>77.48</v>
      </c>
      <c r="AB315" s="65"/>
      <c r="AC315" s="65" t="s">
        <v>256</v>
      </c>
      <c r="AD315" s="65" t="s">
        <v>40</v>
      </c>
    </row>
    <row r="316" spans="1:30" ht="21">
      <c r="A316" s="65"/>
      <c r="B316" s="65" t="s">
        <v>38</v>
      </c>
      <c r="C316" s="65">
        <v>2056</v>
      </c>
      <c r="D316" s="65"/>
      <c r="E316" s="65"/>
      <c r="F316" s="65"/>
      <c r="G316" s="66">
        <v>2</v>
      </c>
      <c r="H316" s="65" t="s">
        <v>49</v>
      </c>
      <c r="I316" s="65" t="s">
        <v>53</v>
      </c>
      <c r="J316" s="65">
        <f t="shared" si="93"/>
        <v>5000</v>
      </c>
      <c r="K316" s="65">
        <v>1</v>
      </c>
      <c r="L316" s="66" t="s">
        <v>50</v>
      </c>
      <c r="M316" s="66" t="s">
        <v>51</v>
      </c>
      <c r="N316" s="66" t="s">
        <v>43</v>
      </c>
      <c r="O316" s="67">
        <v>100</v>
      </c>
      <c r="P316" s="68">
        <v>100</v>
      </c>
      <c r="Q316" s="65">
        <f t="array" ref="Q316">INDEX([1]ราคาสิ่งปลูกสร้าง!$D$6:$CC$47,MATCH($L316,[1]ราคาสิ่งปลูกสร้าง!$B$6:$B$45,0),MATCH($O$4,[1]ราคาสิ่งปลูกสร้าง!$D$5:$CC$5,0))</f>
        <v>6700</v>
      </c>
      <c r="R316" s="65">
        <f t="shared" si="94"/>
        <v>670000</v>
      </c>
      <c r="S316" s="66">
        <v>23</v>
      </c>
      <c r="T316" s="65">
        <f t="array" ref="T316">INDEX([1]ค่าเสื่อมสิ่งปลูกสร้าง!$A$5:$D$105,MATCH($S316,[1]ค่าเสื่อมสิ่งปลูกสร้าง!$A$5:$A$105,0),MATCH($M316,[1]ค่าเสื่อมสิ่งปลูกสร้าง!$A$3:$D$3))</f>
        <v>36</v>
      </c>
      <c r="U316" s="65">
        <f t="shared" si="95"/>
        <v>428800</v>
      </c>
      <c r="V316" s="65">
        <f t="shared" si="103"/>
        <v>433800</v>
      </c>
      <c r="W316" s="69">
        <f t="shared" si="96"/>
        <v>433800</v>
      </c>
      <c r="X316" s="66">
        <v>10000000</v>
      </c>
      <c r="Y316" s="69">
        <f>IFERROR(IF($W316-$X316&lt;0,0,$W316-$X316),"")</f>
        <v>0</v>
      </c>
      <c r="Z316" s="67"/>
      <c r="AA316" s="65">
        <f t="shared" si="97"/>
        <v>0</v>
      </c>
      <c r="AB316" s="65"/>
      <c r="AC316" s="65" t="s">
        <v>256</v>
      </c>
      <c r="AD316" s="65" t="s">
        <v>256</v>
      </c>
    </row>
    <row r="317" spans="1:30" ht="21">
      <c r="A317" s="65" t="s">
        <v>395</v>
      </c>
      <c r="B317" s="65" t="s">
        <v>38</v>
      </c>
      <c r="C317" s="65">
        <v>2057</v>
      </c>
      <c r="D317" s="65" t="s">
        <v>44</v>
      </c>
      <c r="E317" s="65" t="s">
        <v>44</v>
      </c>
      <c r="F317" s="65" t="s">
        <v>175</v>
      </c>
      <c r="G317" s="66" t="s">
        <v>37</v>
      </c>
      <c r="H317" s="65">
        <f t="shared" ref="H317:H377" si="112">IFERROR($D317*400+$E317*100+$F317,"")</f>
        <v>20</v>
      </c>
      <c r="I317" s="65" t="s">
        <v>53</v>
      </c>
      <c r="J317" s="65">
        <f t="shared" si="93"/>
        <v>4000</v>
      </c>
      <c r="K317" s="65"/>
      <c r="L317" s="66"/>
      <c r="M317" s="66"/>
      <c r="N317" s="66" t="s">
        <v>40</v>
      </c>
      <c r="O317" s="67"/>
      <c r="P317" s="68"/>
      <c r="Q317" s="65">
        <f t="array" ref="Q317">INDEX([1]ราคาสิ่งปลูกสร้าง!$D$6:$CC$47,MATCH($L317,[1]ราคาสิ่งปลูกสร้าง!$B$6:$B$45,0),MATCH($O$4,[1]ราคาสิ่งปลูกสร้าง!$D$5:$CC$5,0))</f>
        <v>0</v>
      </c>
      <c r="R317" s="65">
        <f t="shared" si="94"/>
        <v>0</v>
      </c>
      <c r="S317" s="66"/>
      <c r="T317" s="65">
        <f t="array" ref="T317">INDEX([1]ค่าเสื่อมสิ่งปลูกสร้าง!$A$5:$D$105,MATCH($S317,[1]ค่าเสื่อมสิ่งปลูกสร้าง!$A$5:$A$105,0),MATCH($M317,[1]ค่าเสื่อมสิ่งปลูกสร้าง!$A$3:$D$3))</f>
        <v>0</v>
      </c>
      <c r="U317" s="65">
        <f t="shared" si="95"/>
        <v>0</v>
      </c>
      <c r="V317" s="65">
        <f t="shared" si="103"/>
        <v>4000</v>
      </c>
      <c r="W317" s="69">
        <f t="shared" si="96"/>
        <v>0</v>
      </c>
      <c r="X317" s="66"/>
      <c r="Y317" s="65">
        <f>V317</f>
        <v>4000</v>
      </c>
      <c r="Z317" s="67" t="s">
        <v>41</v>
      </c>
      <c r="AA317" s="65">
        <f t="shared" si="97"/>
        <v>0.4</v>
      </c>
      <c r="AB317" s="65"/>
      <c r="AC317" s="65" t="s">
        <v>306</v>
      </c>
      <c r="AD317" s="65" t="s">
        <v>40</v>
      </c>
    </row>
    <row r="318" spans="1:30" ht="21">
      <c r="A318" s="65" t="s">
        <v>396</v>
      </c>
      <c r="B318" s="65" t="s">
        <v>38</v>
      </c>
      <c r="C318" s="65">
        <v>410</v>
      </c>
      <c r="D318" s="65">
        <v>12</v>
      </c>
      <c r="E318" s="65">
        <v>1</v>
      </c>
      <c r="F318" s="65">
        <v>0</v>
      </c>
      <c r="G318" s="66">
        <v>1</v>
      </c>
      <c r="H318" s="65">
        <f t="shared" si="112"/>
        <v>4900</v>
      </c>
      <c r="I318" s="65" t="s">
        <v>53</v>
      </c>
      <c r="J318" s="65">
        <f t="shared" si="93"/>
        <v>980000</v>
      </c>
      <c r="K318" s="65"/>
      <c r="L318" s="66"/>
      <c r="M318" s="66"/>
      <c r="N318" s="66" t="s">
        <v>40</v>
      </c>
      <c r="O318" s="67"/>
      <c r="P318" s="68"/>
      <c r="Q318" s="65">
        <f t="array" ref="Q318">INDEX([1]ราคาสิ่งปลูกสร้าง!$D$6:$CC$47,MATCH($L318,[1]ราคาสิ่งปลูกสร้าง!$B$6:$B$45,0),MATCH($O$4,[1]ราคาสิ่งปลูกสร้าง!$D$5:$CC$5,0))</f>
        <v>0</v>
      </c>
      <c r="R318" s="65">
        <f t="shared" si="94"/>
        <v>0</v>
      </c>
      <c r="S318" s="66"/>
      <c r="T318" s="65">
        <f t="array" ref="T318">INDEX([1]ค่าเสื่อมสิ่งปลูกสร้าง!$A$5:$D$105,MATCH($S318,[1]ค่าเสื่อมสิ่งปลูกสร้าง!$A$5:$A$105,0),MATCH($M318,[1]ค่าเสื่อมสิ่งปลูกสร้าง!$A$3:$D$3))</f>
        <v>0</v>
      </c>
      <c r="U318" s="65">
        <f t="shared" si="95"/>
        <v>0</v>
      </c>
      <c r="V318" s="65">
        <f t="shared" si="103"/>
        <v>980000</v>
      </c>
      <c r="W318" s="69">
        <f t="shared" si="96"/>
        <v>0</v>
      </c>
      <c r="X318" s="66"/>
      <c r="Y318" s="65">
        <f>V318</f>
        <v>980000</v>
      </c>
      <c r="Z318" s="67" t="s">
        <v>41</v>
      </c>
      <c r="AA318" s="65" t="s">
        <v>370</v>
      </c>
      <c r="AB318" s="65"/>
      <c r="AC318" s="65" t="s">
        <v>397</v>
      </c>
      <c r="AD318" s="65" t="s">
        <v>40</v>
      </c>
    </row>
    <row r="319" spans="1:30" ht="21">
      <c r="A319" s="65"/>
      <c r="B319" s="65" t="s">
        <v>38</v>
      </c>
      <c r="C319" s="65">
        <v>410</v>
      </c>
      <c r="D319" s="65"/>
      <c r="E319" s="65"/>
      <c r="F319" s="65"/>
      <c r="G319" s="66">
        <v>2</v>
      </c>
      <c r="H319" s="65" t="s">
        <v>49</v>
      </c>
      <c r="I319" s="65" t="s">
        <v>53</v>
      </c>
      <c r="J319" s="65">
        <f t="shared" si="93"/>
        <v>5000</v>
      </c>
      <c r="K319" s="65">
        <v>1</v>
      </c>
      <c r="L319" s="66" t="s">
        <v>50</v>
      </c>
      <c r="M319" s="66" t="s">
        <v>51</v>
      </c>
      <c r="N319" s="66" t="s">
        <v>43</v>
      </c>
      <c r="O319" s="67">
        <v>100</v>
      </c>
      <c r="P319" s="68">
        <v>100</v>
      </c>
      <c r="Q319" s="65">
        <f t="array" ref="Q319">INDEX([1]ราคาสิ่งปลูกสร้าง!$D$6:$CC$47,MATCH($L319,[1]ราคาสิ่งปลูกสร้าง!$B$6:$B$45,0),MATCH($O$4,[1]ราคาสิ่งปลูกสร้าง!$D$5:$CC$5,0))</f>
        <v>6700</v>
      </c>
      <c r="R319" s="65">
        <f t="shared" si="94"/>
        <v>670000</v>
      </c>
      <c r="S319" s="66">
        <v>20</v>
      </c>
      <c r="T319" s="65">
        <f t="array" ref="T319">INDEX([1]ค่าเสื่อมสิ่งปลูกสร้าง!$A$5:$D$105,MATCH($S319,[1]ค่าเสื่อมสิ่งปลูกสร้าง!$A$5:$A$105,0),MATCH($M319,[1]ค่าเสื่อมสิ่งปลูกสร้าง!$A$3:$D$3))</f>
        <v>30</v>
      </c>
      <c r="U319" s="65">
        <f t="shared" si="95"/>
        <v>468999.99999999994</v>
      </c>
      <c r="V319" s="65">
        <f t="shared" si="103"/>
        <v>473999.99999999994</v>
      </c>
      <c r="W319" s="69">
        <f t="shared" si="96"/>
        <v>473999.99999999994</v>
      </c>
      <c r="X319" s="66">
        <v>10000000</v>
      </c>
      <c r="Y319" s="69"/>
      <c r="Z319" s="67"/>
      <c r="AA319" s="65">
        <f t="shared" ref="AA319:AA382" si="113">IFERROR($Y319*$Z319%,"")</f>
        <v>0</v>
      </c>
      <c r="AB319" s="65"/>
      <c r="AC319" s="65" t="s">
        <v>397</v>
      </c>
      <c r="AD319" s="65" t="s">
        <v>397</v>
      </c>
    </row>
    <row r="320" spans="1:30" ht="21">
      <c r="A320" s="65" t="s">
        <v>398</v>
      </c>
      <c r="B320" s="65" t="s">
        <v>38</v>
      </c>
      <c r="C320" s="65">
        <v>2060</v>
      </c>
      <c r="D320" s="65" t="s">
        <v>55</v>
      </c>
      <c r="E320" s="65" t="s">
        <v>44</v>
      </c>
      <c r="F320" s="65" t="s">
        <v>399</v>
      </c>
      <c r="G320" s="66" t="s">
        <v>37</v>
      </c>
      <c r="H320" s="65">
        <f t="shared" ref="H320:H380" si="114">IFERROR($D320*400+$E320*100+$F320,"")</f>
        <v>1609</v>
      </c>
      <c r="I320" s="65" t="s">
        <v>53</v>
      </c>
      <c r="J320" s="65">
        <f t="shared" si="93"/>
        <v>321800</v>
      </c>
      <c r="K320" s="65"/>
      <c r="L320" s="66"/>
      <c r="M320" s="66"/>
      <c r="N320" s="66" t="s">
        <v>40</v>
      </c>
      <c r="O320" s="67"/>
      <c r="P320" s="68"/>
      <c r="Q320" s="65">
        <f t="array" ref="Q320">INDEX([1]ราคาสิ่งปลูกสร้าง!$D$6:$CC$47,MATCH($L320,[1]ราคาสิ่งปลูกสร้าง!$B$6:$B$45,0),MATCH($O$4,[1]ราคาสิ่งปลูกสร้าง!$D$5:$CC$5,0))</f>
        <v>0</v>
      </c>
      <c r="R320" s="65">
        <f t="shared" si="94"/>
        <v>0</v>
      </c>
      <c r="S320" s="66"/>
      <c r="T320" s="65">
        <f t="array" ref="T320">INDEX([1]ค่าเสื่อมสิ่งปลูกสร้าง!$A$5:$D$105,MATCH($S320,[1]ค่าเสื่อมสิ่งปลูกสร้าง!$A$5:$A$105,0),MATCH($M320,[1]ค่าเสื่อมสิ่งปลูกสร้าง!$A$3:$D$3))</f>
        <v>0</v>
      </c>
      <c r="U320" s="65">
        <f t="shared" si="95"/>
        <v>0</v>
      </c>
      <c r="V320" s="65">
        <f t="shared" si="103"/>
        <v>321800</v>
      </c>
      <c r="W320" s="69">
        <f t="shared" si="96"/>
        <v>0</v>
      </c>
      <c r="X320" s="66"/>
      <c r="Y320" s="65">
        <f>V320</f>
        <v>321800</v>
      </c>
      <c r="Z320" s="67" t="s">
        <v>41</v>
      </c>
      <c r="AA320" s="65">
        <f t="shared" si="113"/>
        <v>32.18</v>
      </c>
      <c r="AB320" s="65"/>
      <c r="AC320" s="65" t="s">
        <v>400</v>
      </c>
      <c r="AD320" s="65" t="s">
        <v>40</v>
      </c>
    </row>
    <row r="321" spans="1:30" ht="21">
      <c r="A321" s="65" t="s">
        <v>401</v>
      </c>
      <c r="B321" s="65" t="s">
        <v>38</v>
      </c>
      <c r="C321" s="65">
        <v>2064</v>
      </c>
      <c r="D321" s="65" t="s">
        <v>44</v>
      </c>
      <c r="E321" s="65" t="s">
        <v>44</v>
      </c>
      <c r="F321" s="65" t="s">
        <v>266</v>
      </c>
      <c r="G321" s="66" t="s">
        <v>37</v>
      </c>
      <c r="H321" s="65">
        <f t="shared" si="114"/>
        <v>84</v>
      </c>
      <c r="I321" s="65" t="s">
        <v>53</v>
      </c>
      <c r="J321" s="65">
        <f t="shared" si="93"/>
        <v>16800</v>
      </c>
      <c r="K321" s="65"/>
      <c r="L321" s="66"/>
      <c r="M321" s="66"/>
      <c r="N321" s="66" t="s">
        <v>40</v>
      </c>
      <c r="O321" s="67"/>
      <c r="P321" s="68"/>
      <c r="Q321" s="65">
        <f t="array" ref="Q321">INDEX([1]ราคาสิ่งปลูกสร้าง!$D$6:$CC$47,MATCH($L321,[1]ราคาสิ่งปลูกสร้าง!$B$6:$B$45,0),MATCH($O$4,[1]ราคาสิ่งปลูกสร้าง!$D$5:$CC$5,0))</f>
        <v>0</v>
      </c>
      <c r="R321" s="65">
        <f t="shared" si="94"/>
        <v>0</v>
      </c>
      <c r="S321" s="66"/>
      <c r="T321" s="65">
        <f t="array" ref="T321">INDEX([1]ค่าเสื่อมสิ่งปลูกสร้าง!$A$5:$D$105,MATCH($S321,[1]ค่าเสื่อมสิ่งปลูกสร้าง!$A$5:$A$105,0),MATCH($M321,[1]ค่าเสื่อมสิ่งปลูกสร้าง!$A$3:$D$3))</f>
        <v>0</v>
      </c>
      <c r="U321" s="65">
        <f t="shared" si="95"/>
        <v>0</v>
      </c>
      <c r="V321" s="65">
        <f t="shared" si="103"/>
        <v>16800</v>
      </c>
      <c r="W321" s="69">
        <f t="shared" si="96"/>
        <v>0</v>
      </c>
      <c r="X321" s="66"/>
      <c r="Y321" s="65">
        <f t="shared" ref="Y321:Y326" si="115">V321</f>
        <v>16800</v>
      </c>
      <c r="Z321" s="67" t="s">
        <v>41</v>
      </c>
      <c r="AA321" s="65">
        <f t="shared" si="113"/>
        <v>1.6800000000000002</v>
      </c>
      <c r="AB321" s="65"/>
      <c r="AC321" s="65" t="s">
        <v>402</v>
      </c>
      <c r="AD321" s="65" t="s">
        <v>40</v>
      </c>
    </row>
    <row r="322" spans="1:30" ht="21">
      <c r="A322" s="65" t="s">
        <v>403</v>
      </c>
      <c r="B322" s="65" t="s">
        <v>38</v>
      </c>
      <c r="C322" s="65">
        <v>2069</v>
      </c>
      <c r="D322" s="65" t="s">
        <v>43</v>
      </c>
      <c r="E322" s="65" t="s">
        <v>44</v>
      </c>
      <c r="F322" s="65" t="s">
        <v>244</v>
      </c>
      <c r="G322" s="66" t="s">
        <v>37</v>
      </c>
      <c r="H322" s="65">
        <f t="shared" si="114"/>
        <v>803</v>
      </c>
      <c r="I322" s="65" t="s">
        <v>53</v>
      </c>
      <c r="J322" s="65">
        <f t="shared" si="93"/>
        <v>160600</v>
      </c>
      <c r="K322" s="65"/>
      <c r="L322" s="66"/>
      <c r="M322" s="66"/>
      <c r="N322" s="66" t="s">
        <v>40</v>
      </c>
      <c r="O322" s="67"/>
      <c r="P322" s="68"/>
      <c r="Q322" s="65">
        <f t="array" ref="Q322">INDEX([1]ราคาสิ่งปลูกสร้าง!$D$6:$CC$47,MATCH($L322,[1]ราคาสิ่งปลูกสร้าง!$B$6:$B$45,0),MATCH($O$4,[1]ราคาสิ่งปลูกสร้าง!$D$5:$CC$5,0))</f>
        <v>0</v>
      </c>
      <c r="R322" s="65">
        <f t="shared" si="94"/>
        <v>0</v>
      </c>
      <c r="S322" s="66"/>
      <c r="T322" s="65">
        <f t="array" ref="T322">INDEX([1]ค่าเสื่อมสิ่งปลูกสร้าง!$A$5:$D$105,MATCH($S322,[1]ค่าเสื่อมสิ่งปลูกสร้าง!$A$5:$A$105,0),MATCH($M322,[1]ค่าเสื่อมสิ่งปลูกสร้าง!$A$3:$D$3))</f>
        <v>0</v>
      </c>
      <c r="U322" s="65">
        <f t="shared" si="95"/>
        <v>0</v>
      </c>
      <c r="V322" s="65">
        <f t="shared" si="103"/>
        <v>160600</v>
      </c>
      <c r="W322" s="69">
        <f t="shared" si="96"/>
        <v>0</v>
      </c>
      <c r="X322" s="66"/>
      <c r="Y322" s="65">
        <f t="shared" si="115"/>
        <v>160600</v>
      </c>
      <c r="Z322" s="67" t="s">
        <v>41</v>
      </c>
      <c r="AA322" s="65">
        <f t="shared" si="113"/>
        <v>16.060000000000002</v>
      </c>
      <c r="AB322" s="65"/>
      <c r="AC322" s="65" t="s">
        <v>298</v>
      </c>
      <c r="AD322" s="65" t="s">
        <v>40</v>
      </c>
    </row>
    <row r="323" spans="1:30" ht="21">
      <c r="A323" s="65" t="s">
        <v>404</v>
      </c>
      <c r="B323" s="65" t="s">
        <v>38</v>
      </c>
      <c r="C323" s="65">
        <v>2105</v>
      </c>
      <c r="D323" s="65" t="s">
        <v>44</v>
      </c>
      <c r="E323" s="65" t="s">
        <v>44</v>
      </c>
      <c r="F323" s="65" t="s">
        <v>251</v>
      </c>
      <c r="G323" s="66" t="s">
        <v>37</v>
      </c>
      <c r="H323" s="65">
        <f t="shared" si="114"/>
        <v>90</v>
      </c>
      <c r="I323" s="65" t="s">
        <v>53</v>
      </c>
      <c r="J323" s="65">
        <f t="shared" si="93"/>
        <v>18000</v>
      </c>
      <c r="K323" s="65"/>
      <c r="L323" s="66"/>
      <c r="M323" s="66"/>
      <c r="N323" s="66" t="s">
        <v>40</v>
      </c>
      <c r="O323" s="67"/>
      <c r="P323" s="68"/>
      <c r="Q323" s="65">
        <f t="array" ref="Q323">INDEX([1]ราคาสิ่งปลูกสร้าง!$D$6:$CC$47,MATCH($L323,[1]ราคาสิ่งปลูกสร้าง!$B$6:$B$45,0),MATCH($O$4,[1]ราคาสิ่งปลูกสร้าง!$D$5:$CC$5,0))</f>
        <v>0</v>
      </c>
      <c r="R323" s="65">
        <f t="shared" si="94"/>
        <v>0</v>
      </c>
      <c r="S323" s="66"/>
      <c r="T323" s="65">
        <f t="array" ref="T323">INDEX([1]ค่าเสื่อมสิ่งปลูกสร้าง!$A$5:$D$105,MATCH($S323,[1]ค่าเสื่อมสิ่งปลูกสร้าง!$A$5:$A$105,0),MATCH($M323,[1]ค่าเสื่อมสิ่งปลูกสร้าง!$A$3:$D$3))</f>
        <v>0</v>
      </c>
      <c r="U323" s="65">
        <f t="shared" si="95"/>
        <v>0</v>
      </c>
      <c r="V323" s="65">
        <f t="shared" si="103"/>
        <v>18000</v>
      </c>
      <c r="W323" s="69">
        <f t="shared" si="96"/>
        <v>0</v>
      </c>
      <c r="X323" s="66"/>
      <c r="Y323" s="65">
        <f t="shared" si="115"/>
        <v>18000</v>
      </c>
      <c r="Z323" s="67" t="s">
        <v>41</v>
      </c>
      <c r="AA323" s="65">
        <f t="shared" si="113"/>
        <v>1.8</v>
      </c>
      <c r="AB323" s="65"/>
      <c r="AC323" s="65" t="s">
        <v>405</v>
      </c>
      <c r="AD323" s="65" t="s">
        <v>40</v>
      </c>
    </row>
    <row r="324" spans="1:30" ht="21">
      <c r="A324" s="65" t="s">
        <v>406</v>
      </c>
      <c r="B324" s="65" t="s">
        <v>38</v>
      </c>
      <c r="C324" s="65">
        <v>2143</v>
      </c>
      <c r="D324" s="65" t="s">
        <v>44</v>
      </c>
      <c r="E324" s="65" t="s">
        <v>44</v>
      </c>
      <c r="F324" s="65" t="s">
        <v>266</v>
      </c>
      <c r="G324" s="66" t="s">
        <v>37</v>
      </c>
      <c r="H324" s="65">
        <f t="shared" si="114"/>
        <v>84</v>
      </c>
      <c r="I324" s="65" t="s">
        <v>53</v>
      </c>
      <c r="J324" s="65">
        <f t="shared" si="93"/>
        <v>16800</v>
      </c>
      <c r="K324" s="65"/>
      <c r="L324" s="66"/>
      <c r="M324" s="66"/>
      <c r="N324" s="66" t="s">
        <v>40</v>
      </c>
      <c r="O324" s="67"/>
      <c r="P324" s="68"/>
      <c r="Q324" s="65">
        <f t="array" ref="Q324">INDEX([1]ราคาสิ่งปลูกสร้าง!$D$6:$CC$47,MATCH($L324,[1]ราคาสิ่งปลูกสร้าง!$B$6:$B$45,0),MATCH($O$4,[1]ราคาสิ่งปลูกสร้าง!$D$5:$CC$5,0))</f>
        <v>0</v>
      </c>
      <c r="R324" s="65">
        <f t="shared" si="94"/>
        <v>0</v>
      </c>
      <c r="S324" s="66"/>
      <c r="T324" s="65">
        <f t="array" ref="T324">INDEX([1]ค่าเสื่อมสิ่งปลูกสร้าง!$A$5:$D$105,MATCH($S324,[1]ค่าเสื่อมสิ่งปลูกสร้าง!$A$5:$A$105,0),MATCH($M324,[1]ค่าเสื่อมสิ่งปลูกสร้าง!$A$3:$D$3))</f>
        <v>0</v>
      </c>
      <c r="U324" s="65">
        <f t="shared" si="95"/>
        <v>0</v>
      </c>
      <c r="V324" s="65">
        <f t="shared" si="103"/>
        <v>16800</v>
      </c>
      <c r="W324" s="69">
        <f t="shared" si="96"/>
        <v>0</v>
      </c>
      <c r="X324" s="66"/>
      <c r="Y324" s="65">
        <f t="shared" si="115"/>
        <v>16800</v>
      </c>
      <c r="Z324" s="67" t="s">
        <v>41</v>
      </c>
      <c r="AA324" s="65">
        <f t="shared" si="113"/>
        <v>1.6800000000000002</v>
      </c>
      <c r="AB324" s="65"/>
      <c r="AC324" s="65" t="s">
        <v>407</v>
      </c>
      <c r="AD324" s="65" t="s">
        <v>40</v>
      </c>
    </row>
    <row r="325" spans="1:30" ht="21">
      <c r="A325" s="65" t="s">
        <v>408</v>
      </c>
      <c r="B325" s="65" t="s">
        <v>38</v>
      </c>
      <c r="C325" s="65">
        <v>2161</v>
      </c>
      <c r="D325" s="65" t="s">
        <v>44</v>
      </c>
      <c r="E325" s="65" t="s">
        <v>44</v>
      </c>
      <c r="F325" s="65" t="s">
        <v>409</v>
      </c>
      <c r="G325" s="66" t="s">
        <v>37</v>
      </c>
      <c r="H325" s="65">
        <f t="shared" si="114"/>
        <v>71</v>
      </c>
      <c r="I325" s="65" t="s">
        <v>53</v>
      </c>
      <c r="J325" s="65">
        <f t="shared" si="93"/>
        <v>14200</v>
      </c>
      <c r="K325" s="65"/>
      <c r="L325" s="66"/>
      <c r="M325" s="66"/>
      <c r="N325" s="66" t="s">
        <v>40</v>
      </c>
      <c r="O325" s="67"/>
      <c r="P325" s="68"/>
      <c r="Q325" s="65">
        <f t="array" ref="Q325">INDEX([1]ราคาสิ่งปลูกสร้าง!$D$6:$CC$47,MATCH($L325,[1]ราคาสิ่งปลูกสร้าง!$B$6:$B$45,0),MATCH($O$4,[1]ราคาสิ่งปลูกสร้าง!$D$5:$CC$5,0))</f>
        <v>0</v>
      </c>
      <c r="R325" s="65">
        <f t="shared" si="94"/>
        <v>0</v>
      </c>
      <c r="S325" s="66"/>
      <c r="T325" s="65">
        <f t="array" ref="T325">INDEX([1]ค่าเสื่อมสิ่งปลูกสร้าง!$A$5:$D$105,MATCH($S325,[1]ค่าเสื่อมสิ่งปลูกสร้าง!$A$5:$A$105,0),MATCH($M325,[1]ค่าเสื่อมสิ่งปลูกสร้าง!$A$3:$D$3))</f>
        <v>0</v>
      </c>
      <c r="U325" s="65">
        <f t="shared" si="95"/>
        <v>0</v>
      </c>
      <c r="V325" s="65">
        <f t="shared" si="103"/>
        <v>14200</v>
      </c>
      <c r="W325" s="69">
        <f t="shared" si="96"/>
        <v>0</v>
      </c>
      <c r="X325" s="66"/>
      <c r="Y325" s="65">
        <f t="shared" si="115"/>
        <v>14200</v>
      </c>
      <c r="Z325" s="67" t="s">
        <v>41</v>
      </c>
      <c r="AA325" s="65">
        <f t="shared" si="113"/>
        <v>1.4200000000000002</v>
      </c>
      <c r="AB325" s="65"/>
      <c r="AC325" s="65" t="s">
        <v>347</v>
      </c>
      <c r="AD325" s="65" t="s">
        <v>40</v>
      </c>
    </row>
    <row r="326" spans="1:30" ht="21">
      <c r="A326" s="65" t="s">
        <v>410</v>
      </c>
      <c r="B326" s="65" t="s">
        <v>38</v>
      </c>
      <c r="C326" s="65">
        <v>2162</v>
      </c>
      <c r="D326" s="65" t="s">
        <v>44</v>
      </c>
      <c r="E326" s="65" t="s">
        <v>44</v>
      </c>
      <c r="F326" s="65" t="s">
        <v>290</v>
      </c>
      <c r="G326" s="66">
        <v>1</v>
      </c>
      <c r="H326" s="65">
        <f t="shared" si="114"/>
        <v>68</v>
      </c>
      <c r="I326" s="65" t="s">
        <v>53</v>
      </c>
      <c r="J326" s="65">
        <f t="shared" si="93"/>
        <v>13600</v>
      </c>
      <c r="K326" s="65"/>
      <c r="L326" s="66"/>
      <c r="M326" s="66"/>
      <c r="N326" s="66" t="s">
        <v>40</v>
      </c>
      <c r="O326" s="67"/>
      <c r="P326" s="68"/>
      <c r="Q326" s="65">
        <f t="array" ref="Q326">INDEX([1]ราคาสิ่งปลูกสร้าง!$D$6:$CC$47,MATCH($L326,[1]ราคาสิ่งปลูกสร้าง!$B$6:$B$45,0),MATCH($O$4,[1]ราคาสิ่งปลูกสร้าง!$D$5:$CC$5,0))</f>
        <v>0</v>
      </c>
      <c r="R326" s="65">
        <f t="shared" si="94"/>
        <v>0</v>
      </c>
      <c r="S326" s="66"/>
      <c r="T326" s="65">
        <f t="array" ref="T326">INDEX([1]ค่าเสื่อมสิ่งปลูกสร้าง!$A$5:$D$105,MATCH($S326,[1]ค่าเสื่อมสิ่งปลูกสร้าง!$A$5:$A$105,0),MATCH($M326,[1]ค่าเสื่อมสิ่งปลูกสร้าง!$A$3:$D$3))</f>
        <v>0</v>
      </c>
      <c r="U326" s="65">
        <f t="shared" si="95"/>
        <v>0</v>
      </c>
      <c r="V326" s="65">
        <f t="shared" si="103"/>
        <v>13600</v>
      </c>
      <c r="W326" s="69">
        <f t="shared" si="96"/>
        <v>0</v>
      </c>
      <c r="X326" s="66"/>
      <c r="Y326" s="65">
        <f t="shared" si="115"/>
        <v>13600</v>
      </c>
      <c r="Z326" s="67" t="s">
        <v>41</v>
      </c>
      <c r="AA326" s="65">
        <f t="shared" si="113"/>
        <v>1.36</v>
      </c>
      <c r="AB326" s="65"/>
      <c r="AC326" s="65" t="s">
        <v>347</v>
      </c>
      <c r="AD326" s="65" t="s">
        <v>40</v>
      </c>
    </row>
    <row r="327" spans="1:30" ht="21">
      <c r="A327" s="65"/>
      <c r="B327" s="65" t="s">
        <v>38</v>
      </c>
      <c r="C327" s="65">
        <v>2162</v>
      </c>
      <c r="D327" s="65"/>
      <c r="E327" s="65"/>
      <c r="F327" s="65"/>
      <c r="G327" s="66">
        <v>2</v>
      </c>
      <c r="H327" s="65" t="s">
        <v>49</v>
      </c>
      <c r="I327" s="65" t="s">
        <v>53</v>
      </c>
      <c r="J327" s="65">
        <f t="shared" si="93"/>
        <v>5000</v>
      </c>
      <c r="K327" s="65">
        <v>1</v>
      </c>
      <c r="L327" s="66" t="s">
        <v>50</v>
      </c>
      <c r="M327" s="66" t="s">
        <v>51</v>
      </c>
      <c r="N327" s="66" t="s">
        <v>43</v>
      </c>
      <c r="O327" s="67">
        <v>100</v>
      </c>
      <c r="P327" s="68">
        <v>100</v>
      </c>
      <c r="Q327" s="65">
        <f t="array" ref="Q327">INDEX([1]ราคาสิ่งปลูกสร้าง!$D$6:$CC$47,MATCH($L327,[1]ราคาสิ่งปลูกสร้าง!$B$6:$B$45,0),MATCH($O$4,[1]ราคาสิ่งปลูกสร้าง!$D$5:$CC$5,0))</f>
        <v>6700</v>
      </c>
      <c r="R327" s="65">
        <f t="shared" si="94"/>
        <v>670000</v>
      </c>
      <c r="S327" s="66">
        <v>21</v>
      </c>
      <c r="T327" s="65">
        <f t="array" ref="T327">INDEX([1]ค่าเสื่อมสิ่งปลูกสร้าง!$A$5:$D$105,MATCH($S327,[1]ค่าเสื่อมสิ่งปลูกสร้าง!$A$5:$A$105,0),MATCH($M327,[1]ค่าเสื่อมสิ่งปลูกสร้าง!$A$3:$D$3))</f>
        <v>32</v>
      </c>
      <c r="U327" s="65">
        <f t="shared" si="95"/>
        <v>455600.00000000006</v>
      </c>
      <c r="V327" s="65">
        <f t="shared" si="103"/>
        <v>460600.00000000006</v>
      </c>
      <c r="W327" s="69">
        <f t="shared" si="96"/>
        <v>460600.00000000006</v>
      </c>
      <c r="X327" s="66">
        <v>10000000</v>
      </c>
      <c r="Y327" s="69">
        <f>IFERROR(IF($W327-$X327&lt;0,0,$W327-$X327),"")</f>
        <v>0</v>
      </c>
      <c r="Z327" s="67"/>
      <c r="AA327" s="65">
        <f t="shared" si="113"/>
        <v>0</v>
      </c>
      <c r="AB327" s="65"/>
      <c r="AC327" s="65" t="s">
        <v>347</v>
      </c>
      <c r="AD327" s="65" t="s">
        <v>347</v>
      </c>
    </row>
    <row r="328" spans="1:30" ht="21">
      <c r="A328" s="65" t="s">
        <v>411</v>
      </c>
      <c r="B328" s="65" t="s">
        <v>38</v>
      </c>
      <c r="C328" s="65">
        <v>2163</v>
      </c>
      <c r="D328" s="65" t="s">
        <v>44</v>
      </c>
      <c r="E328" s="65" t="s">
        <v>44</v>
      </c>
      <c r="F328" s="65" t="s">
        <v>290</v>
      </c>
      <c r="G328" s="66" t="s">
        <v>37</v>
      </c>
      <c r="H328" s="65">
        <f t="shared" ref="H328:H388" si="116">IFERROR($D328*400+$E328*100+$F328,"")</f>
        <v>68</v>
      </c>
      <c r="I328" s="65" t="s">
        <v>53</v>
      </c>
      <c r="J328" s="65">
        <f t="shared" si="93"/>
        <v>13600</v>
      </c>
      <c r="K328" s="65"/>
      <c r="L328" s="66"/>
      <c r="M328" s="66"/>
      <c r="N328" s="66" t="s">
        <v>40</v>
      </c>
      <c r="O328" s="67"/>
      <c r="P328" s="68"/>
      <c r="Q328" s="65">
        <f t="array" ref="Q328">INDEX([1]ราคาสิ่งปลูกสร้าง!$D$6:$CC$47,MATCH($L328,[1]ราคาสิ่งปลูกสร้าง!$B$6:$B$45,0),MATCH($O$4,[1]ราคาสิ่งปลูกสร้าง!$D$5:$CC$5,0))</f>
        <v>0</v>
      </c>
      <c r="R328" s="65">
        <f t="shared" si="94"/>
        <v>0</v>
      </c>
      <c r="S328" s="66"/>
      <c r="T328" s="65">
        <f t="array" ref="T328">INDEX([1]ค่าเสื่อมสิ่งปลูกสร้าง!$A$5:$D$105,MATCH($S328,[1]ค่าเสื่อมสิ่งปลูกสร้าง!$A$5:$A$105,0),MATCH($M328,[1]ค่าเสื่อมสิ่งปลูกสร้าง!$A$3:$D$3))</f>
        <v>0</v>
      </c>
      <c r="U328" s="65">
        <f t="shared" si="95"/>
        <v>0</v>
      </c>
      <c r="V328" s="65">
        <f t="shared" si="103"/>
        <v>13600</v>
      </c>
      <c r="W328" s="69">
        <f t="shared" si="96"/>
        <v>0</v>
      </c>
      <c r="X328" s="66"/>
      <c r="Y328" s="65">
        <f>V328</f>
        <v>13600</v>
      </c>
      <c r="Z328" s="67" t="s">
        <v>41</v>
      </c>
      <c r="AA328" s="65">
        <f t="shared" si="113"/>
        <v>1.36</v>
      </c>
      <c r="AB328" s="65"/>
      <c r="AC328" s="65" t="s">
        <v>347</v>
      </c>
      <c r="AD328" s="65" t="s">
        <v>40</v>
      </c>
    </row>
    <row r="329" spans="1:30" ht="21">
      <c r="A329" s="65" t="s">
        <v>412</v>
      </c>
      <c r="B329" s="65" t="s">
        <v>38</v>
      </c>
      <c r="C329" s="65">
        <v>585</v>
      </c>
      <c r="D329" s="65">
        <v>4</v>
      </c>
      <c r="E329" s="65">
        <v>0</v>
      </c>
      <c r="F329" s="65">
        <v>86</v>
      </c>
      <c r="G329" s="66">
        <v>1</v>
      </c>
      <c r="H329" s="65">
        <f t="shared" si="116"/>
        <v>1686</v>
      </c>
      <c r="I329" s="65" t="s">
        <v>53</v>
      </c>
      <c r="J329" s="65">
        <f t="shared" si="93"/>
        <v>337200</v>
      </c>
      <c r="K329" s="65"/>
      <c r="L329" s="66"/>
      <c r="M329" s="66"/>
      <c r="N329" s="66" t="s">
        <v>40</v>
      </c>
      <c r="O329" s="67"/>
      <c r="P329" s="68"/>
      <c r="Q329" s="65">
        <f t="array" ref="Q329">INDEX([1]ราคาสิ่งปลูกสร้าง!$D$6:$CC$47,MATCH($L329,[1]ราคาสิ่งปลูกสร้าง!$B$6:$B$45,0),MATCH($O$4,[1]ราคาสิ่งปลูกสร้าง!$D$5:$CC$5,0))</f>
        <v>0</v>
      </c>
      <c r="R329" s="65">
        <f t="shared" si="94"/>
        <v>0</v>
      </c>
      <c r="S329" s="66"/>
      <c r="T329" s="65">
        <f t="array" ref="T329">INDEX([1]ค่าเสื่อมสิ่งปลูกสร้าง!$A$5:$D$105,MATCH($S329,[1]ค่าเสื่อมสิ่งปลูกสร้าง!$A$5:$A$105,0),MATCH($M329,[1]ค่าเสื่อมสิ่งปลูกสร้าง!$A$3:$D$3))</f>
        <v>0</v>
      </c>
      <c r="U329" s="65">
        <f t="shared" si="95"/>
        <v>0</v>
      </c>
      <c r="V329" s="65">
        <f t="shared" si="103"/>
        <v>337200</v>
      </c>
      <c r="W329" s="69">
        <f t="shared" si="96"/>
        <v>0</v>
      </c>
      <c r="X329" s="66"/>
      <c r="Y329" s="65">
        <f>V329</f>
        <v>337200</v>
      </c>
      <c r="Z329" s="67" t="s">
        <v>41</v>
      </c>
      <c r="AA329" s="65">
        <f t="shared" si="113"/>
        <v>33.72</v>
      </c>
      <c r="AB329" s="65"/>
      <c r="AC329" s="65" t="s">
        <v>413</v>
      </c>
      <c r="AD329" s="65" t="s">
        <v>40</v>
      </c>
    </row>
    <row r="330" spans="1:30" ht="21">
      <c r="A330" s="65"/>
      <c r="B330" s="65" t="s">
        <v>38</v>
      </c>
      <c r="C330" s="65">
        <v>585</v>
      </c>
      <c r="D330" s="65"/>
      <c r="E330" s="65"/>
      <c r="F330" s="65"/>
      <c r="G330" s="66">
        <v>2</v>
      </c>
      <c r="H330" s="65" t="s">
        <v>49</v>
      </c>
      <c r="I330" s="65" t="s">
        <v>53</v>
      </c>
      <c r="J330" s="65">
        <f t="shared" si="93"/>
        <v>5000</v>
      </c>
      <c r="K330" s="65">
        <v>1</v>
      </c>
      <c r="L330" s="66" t="s">
        <v>50</v>
      </c>
      <c r="M330" s="66" t="s">
        <v>51</v>
      </c>
      <c r="N330" s="66" t="s">
        <v>43</v>
      </c>
      <c r="O330" s="67">
        <v>100</v>
      </c>
      <c r="P330" s="68">
        <v>100</v>
      </c>
      <c r="Q330" s="65">
        <f t="array" ref="Q330">INDEX([1]ราคาสิ่งปลูกสร้าง!$D$6:$CC$47,MATCH($L330,[1]ราคาสิ่งปลูกสร้าง!$B$6:$B$45,0),MATCH($O$4,[1]ราคาสิ่งปลูกสร้าง!$D$5:$CC$5,0))</f>
        <v>6700</v>
      </c>
      <c r="R330" s="65">
        <f t="shared" si="94"/>
        <v>670000</v>
      </c>
      <c r="S330" s="66">
        <v>31</v>
      </c>
      <c r="T330" s="65">
        <f t="array" ref="T330">INDEX([1]ค่าเสื่อมสิ่งปลูกสร้าง!$A$5:$D$105,MATCH($S330,[1]ค่าเสื่อมสิ่งปลูกสร้าง!$A$5:$A$105,0),MATCH($M330,[1]ค่าเสื่อมสิ่งปลูกสร้าง!$A$3:$D$3))</f>
        <v>52</v>
      </c>
      <c r="U330" s="65">
        <f t="shared" si="95"/>
        <v>321600</v>
      </c>
      <c r="V330" s="65">
        <f t="shared" si="103"/>
        <v>326600</v>
      </c>
      <c r="W330" s="69">
        <f t="shared" si="96"/>
        <v>326600</v>
      </c>
      <c r="X330" s="66">
        <v>10000000</v>
      </c>
      <c r="Y330" s="69">
        <f>IFERROR(IF($W330-$X330&lt;0,0,$W330-$X330),"")</f>
        <v>0</v>
      </c>
      <c r="Z330" s="67"/>
      <c r="AA330" s="65">
        <f t="shared" si="113"/>
        <v>0</v>
      </c>
      <c r="AB330" s="65"/>
      <c r="AC330" s="65" t="s">
        <v>413</v>
      </c>
      <c r="AD330" s="65" t="s">
        <v>413</v>
      </c>
    </row>
    <row r="331" spans="1:30" ht="21">
      <c r="A331" s="65" t="s">
        <v>414</v>
      </c>
      <c r="B331" s="65" t="s">
        <v>38</v>
      </c>
      <c r="C331" s="65">
        <v>2200</v>
      </c>
      <c r="D331" s="65" t="s">
        <v>58</v>
      </c>
      <c r="E331" s="65" t="s">
        <v>37</v>
      </c>
      <c r="F331" s="65" t="s">
        <v>91</v>
      </c>
      <c r="G331" s="66" t="s">
        <v>37</v>
      </c>
      <c r="H331" s="65">
        <f t="shared" ref="H331:H379" si="117">IFERROR($D331*400+$E331*100+$F331,"")</f>
        <v>2540</v>
      </c>
      <c r="I331" s="65" t="s">
        <v>53</v>
      </c>
      <c r="J331" s="65">
        <f t="shared" si="93"/>
        <v>508000</v>
      </c>
      <c r="K331" s="65"/>
      <c r="L331" s="66"/>
      <c r="M331" s="66"/>
      <c r="N331" s="66" t="s">
        <v>40</v>
      </c>
      <c r="O331" s="67"/>
      <c r="P331" s="68"/>
      <c r="Q331" s="65">
        <f t="array" ref="Q331">INDEX([1]ราคาสิ่งปลูกสร้าง!$D$6:$CC$47,MATCH($L331,[1]ราคาสิ่งปลูกสร้าง!$B$6:$B$45,0),MATCH($O$4,[1]ราคาสิ่งปลูกสร้าง!$D$5:$CC$5,0))</f>
        <v>0</v>
      </c>
      <c r="R331" s="65">
        <f t="shared" si="94"/>
        <v>0</v>
      </c>
      <c r="S331" s="66"/>
      <c r="T331" s="65">
        <f t="array" ref="T331">INDEX([1]ค่าเสื่อมสิ่งปลูกสร้าง!$A$5:$D$105,MATCH($S331,[1]ค่าเสื่อมสิ่งปลูกสร้าง!$A$5:$A$105,0),MATCH($M331,[1]ค่าเสื่อมสิ่งปลูกสร้าง!$A$3:$D$3))</f>
        <v>0</v>
      </c>
      <c r="U331" s="65">
        <f t="shared" si="95"/>
        <v>0</v>
      </c>
      <c r="V331" s="65">
        <f t="shared" si="103"/>
        <v>508000</v>
      </c>
      <c r="W331" s="69">
        <f t="shared" si="96"/>
        <v>0</v>
      </c>
      <c r="X331" s="66"/>
      <c r="Y331" s="65">
        <f>V331</f>
        <v>508000</v>
      </c>
      <c r="Z331" s="67" t="s">
        <v>41</v>
      </c>
      <c r="AA331" s="65">
        <f t="shared" si="113"/>
        <v>50.800000000000004</v>
      </c>
      <c r="AB331" s="65"/>
      <c r="AC331" s="65" t="s">
        <v>415</v>
      </c>
      <c r="AD331" s="65" t="s">
        <v>40</v>
      </c>
    </row>
    <row r="332" spans="1:30" ht="21">
      <c r="A332" s="65" t="s">
        <v>416</v>
      </c>
      <c r="B332" s="65" t="s">
        <v>38</v>
      </c>
      <c r="C332" s="65">
        <v>2202</v>
      </c>
      <c r="D332" s="65" t="s">
        <v>44</v>
      </c>
      <c r="E332" s="65" t="s">
        <v>43</v>
      </c>
      <c r="F332" s="65" t="s">
        <v>59</v>
      </c>
      <c r="G332" s="66" t="s">
        <v>37</v>
      </c>
      <c r="H332" s="65">
        <f t="shared" si="117"/>
        <v>293</v>
      </c>
      <c r="I332" s="65" t="s">
        <v>53</v>
      </c>
      <c r="J332" s="65">
        <f t="shared" si="93"/>
        <v>58600</v>
      </c>
      <c r="K332" s="65"/>
      <c r="L332" s="66"/>
      <c r="M332" s="66"/>
      <c r="N332" s="66" t="s">
        <v>40</v>
      </c>
      <c r="O332" s="67"/>
      <c r="P332" s="68"/>
      <c r="Q332" s="65">
        <f t="array" ref="Q332">INDEX([1]ราคาสิ่งปลูกสร้าง!$D$6:$CC$47,MATCH($L332,[1]ราคาสิ่งปลูกสร้าง!$B$6:$B$45,0),MATCH($O$4,[1]ราคาสิ่งปลูกสร้าง!$D$5:$CC$5,0))</f>
        <v>0</v>
      </c>
      <c r="R332" s="65">
        <f t="shared" si="94"/>
        <v>0</v>
      </c>
      <c r="S332" s="66"/>
      <c r="T332" s="65">
        <f t="array" ref="T332">INDEX([1]ค่าเสื่อมสิ่งปลูกสร้าง!$A$5:$D$105,MATCH($S332,[1]ค่าเสื่อมสิ่งปลูกสร้าง!$A$5:$A$105,0),MATCH($M332,[1]ค่าเสื่อมสิ่งปลูกสร้าง!$A$3:$D$3))</f>
        <v>0</v>
      </c>
      <c r="U332" s="65">
        <f t="shared" si="95"/>
        <v>0</v>
      </c>
      <c r="V332" s="65">
        <f t="shared" si="103"/>
        <v>58600</v>
      </c>
      <c r="W332" s="69">
        <f t="shared" si="96"/>
        <v>0</v>
      </c>
      <c r="X332" s="66"/>
      <c r="Y332" s="65">
        <f>V332</f>
        <v>58600</v>
      </c>
      <c r="Z332" s="67" t="s">
        <v>41</v>
      </c>
      <c r="AA332" s="65">
        <f t="shared" si="113"/>
        <v>5.86</v>
      </c>
      <c r="AB332" s="65"/>
      <c r="AC332" s="65" t="s">
        <v>417</v>
      </c>
      <c r="AD332" s="65" t="s">
        <v>40</v>
      </c>
    </row>
    <row r="333" spans="1:30" ht="21">
      <c r="A333" s="65" t="s">
        <v>418</v>
      </c>
      <c r="B333" s="65" t="s">
        <v>38</v>
      </c>
      <c r="C333" s="65">
        <v>2204</v>
      </c>
      <c r="D333" s="65" t="s">
        <v>43</v>
      </c>
      <c r="E333" s="65" t="s">
        <v>52</v>
      </c>
      <c r="F333" s="65" t="s">
        <v>88</v>
      </c>
      <c r="G333" s="66">
        <v>1</v>
      </c>
      <c r="H333" s="65">
        <f t="shared" si="117"/>
        <v>1100</v>
      </c>
      <c r="I333" s="65" t="s">
        <v>53</v>
      </c>
      <c r="J333" s="65">
        <f t="shared" ref="J333:J396" si="118">IFERROR($H333*$I333,"")</f>
        <v>220000</v>
      </c>
      <c r="K333" s="65"/>
      <c r="L333" s="66"/>
      <c r="M333" s="66"/>
      <c r="N333" s="66" t="s">
        <v>40</v>
      </c>
      <c r="O333" s="67"/>
      <c r="P333" s="68"/>
      <c r="Q333" s="65">
        <f t="array" ref="Q333">INDEX([1]ราคาสิ่งปลูกสร้าง!$D$6:$CC$47,MATCH($L333,[1]ราคาสิ่งปลูกสร้าง!$B$6:$B$45,0),MATCH($O$4,[1]ราคาสิ่งปลูกสร้าง!$D$5:$CC$5,0))</f>
        <v>0</v>
      </c>
      <c r="R333" s="65">
        <f t="shared" ref="R333:R396" si="119">$O333*$Q333</f>
        <v>0</v>
      </c>
      <c r="S333" s="66"/>
      <c r="T333" s="65">
        <f t="array" ref="T333">INDEX([1]ค่าเสื่อมสิ่งปลูกสร้าง!$A$5:$D$105,MATCH($S333,[1]ค่าเสื่อมสิ่งปลูกสร้าง!$A$5:$A$105,0),MATCH($M333,[1]ค่าเสื่อมสิ่งปลูกสร้าง!$A$3:$D$3))</f>
        <v>0</v>
      </c>
      <c r="U333" s="65">
        <f t="shared" ref="U333:U396" si="120">$R333*(100-$T333)%</f>
        <v>0</v>
      </c>
      <c r="V333" s="65">
        <f t="shared" si="103"/>
        <v>220000</v>
      </c>
      <c r="W333" s="69">
        <f t="shared" ref="W333:W396" si="121">IFERROR($P333%*$V333,"")</f>
        <v>0</v>
      </c>
      <c r="X333" s="66"/>
      <c r="Y333" s="65">
        <f>V333</f>
        <v>220000</v>
      </c>
      <c r="Z333" s="67" t="s">
        <v>41</v>
      </c>
      <c r="AA333" s="65">
        <f t="shared" si="113"/>
        <v>22</v>
      </c>
      <c r="AB333" s="65"/>
      <c r="AC333" s="65" t="s">
        <v>419</v>
      </c>
      <c r="AD333" s="65" t="s">
        <v>40</v>
      </c>
    </row>
    <row r="334" spans="1:30" ht="21">
      <c r="A334" s="65"/>
      <c r="B334" s="65" t="s">
        <v>38</v>
      </c>
      <c r="C334" s="65">
        <v>2204</v>
      </c>
      <c r="D334" s="65"/>
      <c r="E334" s="65"/>
      <c r="F334" s="65"/>
      <c r="G334" s="66">
        <v>2</v>
      </c>
      <c r="H334" s="65" t="s">
        <v>49</v>
      </c>
      <c r="I334" s="65" t="s">
        <v>53</v>
      </c>
      <c r="J334" s="65">
        <f t="shared" si="118"/>
        <v>5000</v>
      </c>
      <c r="K334" s="65">
        <v>1</v>
      </c>
      <c r="L334" s="66" t="s">
        <v>50</v>
      </c>
      <c r="M334" s="66" t="s">
        <v>51</v>
      </c>
      <c r="N334" s="66" t="s">
        <v>43</v>
      </c>
      <c r="O334" s="67">
        <v>100</v>
      </c>
      <c r="P334" s="68">
        <v>100</v>
      </c>
      <c r="Q334" s="65">
        <f t="array" ref="Q334">INDEX([1]ราคาสิ่งปลูกสร้าง!$D$6:$CC$47,MATCH($L334,[1]ราคาสิ่งปลูกสร้าง!$B$6:$B$45,0),MATCH($O$4,[1]ราคาสิ่งปลูกสร้าง!$D$5:$CC$5,0))</f>
        <v>6700</v>
      </c>
      <c r="R334" s="65">
        <f t="shared" si="119"/>
        <v>670000</v>
      </c>
      <c r="S334" s="66">
        <v>16</v>
      </c>
      <c r="T334" s="65">
        <f t="array" ref="T334">INDEX([1]ค่าเสื่อมสิ่งปลูกสร้าง!$A$5:$D$105,MATCH($S334,[1]ค่าเสื่อมสิ่งปลูกสร้าง!$A$5:$A$105,0),MATCH($M334,[1]ค่าเสื่อมสิ่งปลูกสร้าง!$A$3:$D$3))</f>
        <v>22</v>
      </c>
      <c r="U334" s="65">
        <f t="shared" si="120"/>
        <v>522600</v>
      </c>
      <c r="V334" s="65">
        <f t="shared" si="103"/>
        <v>527600</v>
      </c>
      <c r="W334" s="69">
        <f t="shared" si="121"/>
        <v>527600</v>
      </c>
      <c r="X334" s="66">
        <v>10000000</v>
      </c>
      <c r="Y334" s="69">
        <f t="shared" ref="Y334:Y392" si="122">IFERROR(IF($W334-$X334&lt;0,0,$W334-$X334),"")</f>
        <v>0</v>
      </c>
      <c r="Z334" s="67"/>
      <c r="AA334" s="65">
        <f t="shared" si="113"/>
        <v>0</v>
      </c>
      <c r="AB334" s="65"/>
      <c r="AC334" s="65" t="s">
        <v>419</v>
      </c>
      <c r="AD334" s="65" t="s">
        <v>419</v>
      </c>
    </row>
    <row r="335" spans="1:30" ht="21">
      <c r="A335" s="65"/>
      <c r="B335" s="65" t="s">
        <v>38</v>
      </c>
      <c r="C335" s="65">
        <v>2204</v>
      </c>
      <c r="D335" s="65"/>
      <c r="E335" s="65"/>
      <c r="F335" s="65"/>
      <c r="G335" s="66">
        <v>2</v>
      </c>
      <c r="H335" s="65" t="s">
        <v>49</v>
      </c>
      <c r="I335" s="65" t="s">
        <v>53</v>
      </c>
      <c r="J335" s="65">
        <f t="shared" si="118"/>
        <v>5000</v>
      </c>
      <c r="K335" s="65">
        <v>2</v>
      </c>
      <c r="L335" s="66" t="s">
        <v>50</v>
      </c>
      <c r="M335" s="66" t="s">
        <v>51</v>
      </c>
      <c r="N335" s="66" t="s">
        <v>43</v>
      </c>
      <c r="O335" s="67">
        <v>100</v>
      </c>
      <c r="P335" s="68">
        <v>100</v>
      </c>
      <c r="Q335" s="65">
        <f t="array" ref="Q335">INDEX([1]ราคาสิ่งปลูกสร้าง!$D$6:$CC$47,MATCH($L335,[1]ราคาสิ่งปลูกสร้าง!$B$6:$B$45,0),MATCH($O$4,[1]ราคาสิ่งปลูกสร้าง!$D$5:$CC$5,0))</f>
        <v>6700</v>
      </c>
      <c r="R335" s="65">
        <f t="shared" si="119"/>
        <v>670000</v>
      </c>
      <c r="S335" s="66">
        <v>8</v>
      </c>
      <c r="T335" s="65">
        <f t="array" ref="T335">INDEX([1]ค่าเสื่อมสิ่งปลูกสร้าง!$A$5:$D$105,MATCH($S335,[1]ค่าเสื่อมสิ่งปลูกสร้าง!$A$5:$A$105,0),MATCH($M335,[1]ค่าเสื่อมสิ่งปลูกสร้าง!$A$3:$D$3))</f>
        <v>8</v>
      </c>
      <c r="U335" s="65">
        <f t="shared" si="120"/>
        <v>616400</v>
      </c>
      <c r="V335" s="65">
        <f t="shared" si="103"/>
        <v>621400</v>
      </c>
      <c r="W335" s="69">
        <f t="shared" si="121"/>
        <v>621400</v>
      </c>
      <c r="X335" s="66">
        <v>10000000</v>
      </c>
      <c r="Y335" s="69">
        <f t="shared" si="122"/>
        <v>0</v>
      </c>
      <c r="Z335" s="67"/>
      <c r="AA335" s="65">
        <f t="shared" si="113"/>
        <v>0</v>
      </c>
      <c r="AB335" s="65"/>
      <c r="AC335" s="65" t="s">
        <v>419</v>
      </c>
      <c r="AD335" s="65" t="s">
        <v>420</v>
      </c>
    </row>
    <row r="336" spans="1:30" ht="21">
      <c r="A336" s="65" t="s">
        <v>421</v>
      </c>
      <c r="B336" s="65" t="s">
        <v>38</v>
      </c>
      <c r="C336" s="65">
        <v>2206</v>
      </c>
      <c r="D336" s="65" t="s">
        <v>43</v>
      </c>
      <c r="E336" s="65" t="s">
        <v>37</v>
      </c>
      <c r="F336" s="65" t="s">
        <v>109</v>
      </c>
      <c r="G336" s="66">
        <v>1</v>
      </c>
      <c r="H336" s="65">
        <f t="shared" ref="H336:H384" si="123">IFERROR($D336*400+$E336*100+$F336,"")</f>
        <v>973</v>
      </c>
      <c r="I336" s="65" t="s">
        <v>53</v>
      </c>
      <c r="J336" s="65">
        <f t="shared" si="118"/>
        <v>194600</v>
      </c>
      <c r="K336" s="65"/>
      <c r="L336" s="66"/>
      <c r="M336" s="66"/>
      <c r="N336" s="66" t="s">
        <v>40</v>
      </c>
      <c r="O336" s="67"/>
      <c r="P336" s="68"/>
      <c r="Q336" s="65">
        <f t="array" ref="Q336">INDEX([1]ราคาสิ่งปลูกสร้าง!$D$6:$CC$47,MATCH($L336,[1]ราคาสิ่งปลูกสร้าง!$B$6:$B$45,0),MATCH($O$4,[1]ราคาสิ่งปลูกสร้าง!$D$5:$CC$5,0))</f>
        <v>0</v>
      </c>
      <c r="R336" s="65">
        <f t="shared" si="119"/>
        <v>0</v>
      </c>
      <c r="S336" s="66"/>
      <c r="T336" s="65">
        <f t="array" ref="T336">INDEX([1]ค่าเสื่อมสิ่งปลูกสร้าง!$A$5:$D$105,MATCH($S336,[1]ค่าเสื่อมสิ่งปลูกสร้าง!$A$5:$A$105,0),MATCH($M336,[1]ค่าเสื่อมสิ่งปลูกสร้าง!$A$3:$D$3))</f>
        <v>0</v>
      </c>
      <c r="U336" s="65">
        <f t="shared" si="120"/>
        <v>0</v>
      </c>
      <c r="V336" s="65">
        <f t="shared" si="103"/>
        <v>194600</v>
      </c>
      <c r="W336" s="69">
        <f t="shared" si="121"/>
        <v>0</v>
      </c>
      <c r="X336" s="66"/>
      <c r="Y336" s="65">
        <f>V336</f>
        <v>194600</v>
      </c>
      <c r="Z336" s="67" t="s">
        <v>41</v>
      </c>
      <c r="AA336" s="65">
        <f t="shared" si="113"/>
        <v>19.46</v>
      </c>
      <c r="AB336" s="65"/>
      <c r="AC336" s="65" t="s">
        <v>417</v>
      </c>
      <c r="AD336" s="65" t="s">
        <v>40</v>
      </c>
    </row>
    <row r="337" spans="1:30" ht="21">
      <c r="A337" s="65"/>
      <c r="B337" s="65" t="s">
        <v>38</v>
      </c>
      <c r="C337" s="65">
        <v>2206</v>
      </c>
      <c r="D337" s="65"/>
      <c r="E337" s="65"/>
      <c r="F337" s="65"/>
      <c r="G337" s="66">
        <v>2</v>
      </c>
      <c r="H337" s="65" t="s">
        <v>49</v>
      </c>
      <c r="I337" s="65" t="s">
        <v>53</v>
      </c>
      <c r="J337" s="65">
        <f t="shared" si="118"/>
        <v>5000</v>
      </c>
      <c r="K337" s="65">
        <v>1</v>
      </c>
      <c r="L337" s="66" t="s">
        <v>50</v>
      </c>
      <c r="M337" s="66" t="s">
        <v>130</v>
      </c>
      <c r="N337" s="66" t="s">
        <v>43</v>
      </c>
      <c r="O337" s="67">
        <v>100</v>
      </c>
      <c r="P337" s="68">
        <v>100</v>
      </c>
      <c r="Q337" s="65">
        <f t="array" ref="Q337">INDEX([1]ราคาสิ่งปลูกสร้าง!$D$6:$CC$47,MATCH($L337,[1]ราคาสิ่งปลูกสร้าง!$B$6:$B$45,0),MATCH($O$4,[1]ราคาสิ่งปลูกสร้าง!$D$5:$CC$5,0))</f>
        <v>6700</v>
      </c>
      <c r="R337" s="65">
        <f t="shared" si="119"/>
        <v>670000</v>
      </c>
      <c r="S337" s="66"/>
      <c r="T337" s="65">
        <f t="array" ref="T337">INDEX([1]ค่าเสื่อมสิ่งปลูกสร้าง!$A$5:$D$105,MATCH($S337,[1]ค่าเสื่อมสิ่งปลูกสร้าง!$A$5:$A$105,0),MATCH($M337,[1]ค่าเสื่อมสิ่งปลูกสร้าง!$A$3:$D$3))</f>
        <v>0</v>
      </c>
      <c r="U337" s="65">
        <f t="shared" si="120"/>
        <v>670000</v>
      </c>
      <c r="V337" s="65">
        <f t="shared" si="103"/>
        <v>675000</v>
      </c>
      <c r="W337" s="69">
        <f t="shared" si="121"/>
        <v>675000</v>
      </c>
      <c r="X337" s="66">
        <v>10000000</v>
      </c>
      <c r="Y337" s="69">
        <f t="shared" ref="Y337:Y395" si="124">IFERROR(IF($W337-$X337&lt;0,0,$W337-$X337),"")</f>
        <v>0</v>
      </c>
      <c r="Z337" s="67"/>
      <c r="AA337" s="65">
        <f t="shared" si="113"/>
        <v>0</v>
      </c>
      <c r="AB337" s="65"/>
      <c r="AC337" s="65" t="s">
        <v>417</v>
      </c>
      <c r="AD337" s="65" t="s">
        <v>417</v>
      </c>
    </row>
    <row r="338" spans="1:30" ht="21">
      <c r="A338" s="65" t="s">
        <v>422</v>
      </c>
      <c r="B338" s="65" t="s">
        <v>38</v>
      </c>
      <c r="C338" s="65">
        <v>2207</v>
      </c>
      <c r="D338" s="65" t="s">
        <v>57</v>
      </c>
      <c r="E338" s="65" t="s">
        <v>37</v>
      </c>
      <c r="F338" s="65" t="s">
        <v>76</v>
      </c>
      <c r="G338" s="66" t="s">
        <v>37</v>
      </c>
      <c r="H338" s="65">
        <f t="shared" ref="H338:H386" si="125">IFERROR($D338*400+$E338*100+$F338,"")</f>
        <v>2133</v>
      </c>
      <c r="I338" s="65" t="s">
        <v>53</v>
      </c>
      <c r="J338" s="65">
        <f t="shared" si="118"/>
        <v>426600</v>
      </c>
      <c r="K338" s="65"/>
      <c r="L338" s="66"/>
      <c r="M338" s="66"/>
      <c r="N338" s="66" t="s">
        <v>40</v>
      </c>
      <c r="O338" s="67"/>
      <c r="P338" s="68"/>
      <c r="Q338" s="65">
        <f t="array" ref="Q338">INDEX([1]ราคาสิ่งปลูกสร้าง!$D$6:$CC$47,MATCH($L338,[1]ราคาสิ่งปลูกสร้าง!$B$6:$B$45,0),MATCH($O$4,[1]ราคาสิ่งปลูกสร้าง!$D$5:$CC$5,0))</f>
        <v>0</v>
      </c>
      <c r="R338" s="65">
        <f t="shared" si="119"/>
        <v>0</v>
      </c>
      <c r="S338" s="66"/>
      <c r="T338" s="65">
        <f t="array" ref="T338">INDEX([1]ค่าเสื่อมสิ่งปลูกสร้าง!$A$5:$D$105,MATCH($S338,[1]ค่าเสื่อมสิ่งปลูกสร้าง!$A$5:$A$105,0),MATCH($M338,[1]ค่าเสื่อมสิ่งปลูกสร้าง!$A$3:$D$3))</f>
        <v>0</v>
      </c>
      <c r="U338" s="65">
        <f t="shared" si="120"/>
        <v>0</v>
      </c>
      <c r="V338" s="65">
        <f t="shared" si="103"/>
        <v>426600</v>
      </c>
      <c r="W338" s="69">
        <f t="shared" si="121"/>
        <v>0</v>
      </c>
      <c r="X338" s="66"/>
      <c r="Y338" s="65">
        <f>V338</f>
        <v>426600</v>
      </c>
      <c r="Z338" s="67" t="s">
        <v>41</v>
      </c>
      <c r="AA338" s="65">
        <f t="shared" si="113"/>
        <v>42.660000000000004</v>
      </c>
      <c r="AB338" s="65"/>
      <c r="AC338" s="65" t="s">
        <v>423</v>
      </c>
      <c r="AD338" s="65" t="s">
        <v>40</v>
      </c>
    </row>
    <row r="339" spans="1:30" ht="21">
      <c r="A339" s="65" t="s">
        <v>424</v>
      </c>
      <c r="B339" s="65" t="s">
        <v>38</v>
      </c>
      <c r="C339" s="65">
        <v>2210</v>
      </c>
      <c r="D339" s="65" t="s">
        <v>55</v>
      </c>
      <c r="E339" s="65" t="s">
        <v>44</v>
      </c>
      <c r="F339" s="65" t="s">
        <v>425</v>
      </c>
      <c r="G339" s="66">
        <v>1</v>
      </c>
      <c r="H339" s="65">
        <f t="shared" si="125"/>
        <v>1637</v>
      </c>
      <c r="I339" s="65" t="s">
        <v>53</v>
      </c>
      <c r="J339" s="65">
        <f t="shared" si="118"/>
        <v>327400</v>
      </c>
      <c r="K339" s="65"/>
      <c r="L339" s="66"/>
      <c r="M339" s="66"/>
      <c r="N339" s="66" t="s">
        <v>40</v>
      </c>
      <c r="O339" s="67"/>
      <c r="P339" s="68"/>
      <c r="Q339" s="65">
        <f t="array" ref="Q339">INDEX([1]ราคาสิ่งปลูกสร้าง!$D$6:$CC$47,MATCH($L339,[1]ราคาสิ่งปลูกสร้าง!$B$6:$B$45,0),MATCH($O$4,[1]ราคาสิ่งปลูกสร้าง!$D$5:$CC$5,0))</f>
        <v>0</v>
      </c>
      <c r="R339" s="65">
        <f t="shared" si="119"/>
        <v>0</v>
      </c>
      <c r="S339" s="66"/>
      <c r="T339" s="65">
        <f t="array" ref="T339">INDEX([1]ค่าเสื่อมสิ่งปลูกสร้าง!$A$5:$D$105,MATCH($S339,[1]ค่าเสื่อมสิ่งปลูกสร้าง!$A$5:$A$105,0),MATCH($M339,[1]ค่าเสื่อมสิ่งปลูกสร้าง!$A$3:$D$3))</f>
        <v>0</v>
      </c>
      <c r="U339" s="65">
        <f t="shared" si="120"/>
        <v>0</v>
      </c>
      <c r="V339" s="65">
        <f t="shared" si="103"/>
        <v>327400</v>
      </c>
      <c r="W339" s="69">
        <f t="shared" si="121"/>
        <v>0</v>
      </c>
      <c r="X339" s="66"/>
      <c r="Y339" s="65">
        <f>V339</f>
        <v>327400</v>
      </c>
      <c r="Z339" s="67" t="s">
        <v>41</v>
      </c>
      <c r="AA339" s="65">
        <f t="shared" si="113"/>
        <v>32.74</v>
      </c>
      <c r="AB339" s="65"/>
      <c r="AC339" s="65" t="s">
        <v>426</v>
      </c>
      <c r="AD339" s="65" t="s">
        <v>40</v>
      </c>
    </row>
    <row r="340" spans="1:30" ht="21">
      <c r="A340" s="65"/>
      <c r="B340" s="65" t="s">
        <v>38</v>
      </c>
      <c r="C340" s="65">
        <v>2210</v>
      </c>
      <c r="D340" s="65"/>
      <c r="E340" s="65"/>
      <c r="F340" s="65"/>
      <c r="G340" s="66">
        <v>2</v>
      </c>
      <c r="H340" s="65" t="s">
        <v>49</v>
      </c>
      <c r="I340" s="65" t="s">
        <v>53</v>
      </c>
      <c r="J340" s="65">
        <f t="shared" si="118"/>
        <v>5000</v>
      </c>
      <c r="K340" s="65">
        <v>1</v>
      </c>
      <c r="L340" s="66" t="s">
        <v>50</v>
      </c>
      <c r="M340" s="66" t="s">
        <v>51</v>
      </c>
      <c r="N340" s="66" t="s">
        <v>43</v>
      </c>
      <c r="O340" s="67">
        <v>100</v>
      </c>
      <c r="P340" s="68">
        <v>100</v>
      </c>
      <c r="Q340" s="65">
        <f t="array" ref="Q340">INDEX([1]ราคาสิ่งปลูกสร้าง!$D$6:$CC$47,MATCH($L340,[1]ราคาสิ่งปลูกสร้าง!$B$6:$B$45,0),MATCH($O$4,[1]ราคาสิ่งปลูกสร้าง!$D$5:$CC$5,0))</f>
        <v>6700</v>
      </c>
      <c r="R340" s="65">
        <f t="shared" si="119"/>
        <v>670000</v>
      </c>
      <c r="S340" s="66"/>
      <c r="T340" s="65">
        <f t="array" ref="T340">INDEX([1]ค่าเสื่อมสิ่งปลูกสร้าง!$A$5:$D$105,MATCH($S340,[1]ค่าเสื่อมสิ่งปลูกสร้าง!$A$5:$A$105,0),MATCH($M340,[1]ค่าเสื่อมสิ่งปลูกสร้าง!$A$3:$D$3))</f>
        <v>0</v>
      </c>
      <c r="U340" s="65">
        <f t="shared" si="120"/>
        <v>670000</v>
      </c>
      <c r="V340" s="65">
        <f t="shared" si="103"/>
        <v>675000</v>
      </c>
      <c r="W340" s="69">
        <f t="shared" si="121"/>
        <v>675000</v>
      </c>
      <c r="X340" s="66">
        <v>10000000</v>
      </c>
      <c r="Y340" s="69">
        <f t="shared" ref="Y340:Y398" si="126">IFERROR(IF($W340-$X340&lt;0,0,$W340-$X340),"")</f>
        <v>0</v>
      </c>
      <c r="Z340" s="67"/>
      <c r="AA340" s="65">
        <f t="shared" si="113"/>
        <v>0</v>
      </c>
      <c r="AB340" s="65"/>
      <c r="AC340" s="65" t="s">
        <v>426</v>
      </c>
      <c r="AD340" s="65" t="s">
        <v>426</v>
      </c>
    </row>
    <row r="341" spans="1:30" ht="21">
      <c r="A341" s="65" t="s">
        <v>427</v>
      </c>
      <c r="B341" s="65" t="s">
        <v>38</v>
      </c>
      <c r="C341" s="65">
        <v>607</v>
      </c>
      <c r="D341" s="65">
        <v>9</v>
      </c>
      <c r="E341" s="65">
        <v>0</v>
      </c>
      <c r="F341" s="65">
        <v>33</v>
      </c>
      <c r="G341" s="66">
        <v>1</v>
      </c>
      <c r="H341" s="65">
        <f t="shared" ref="H341:H389" si="127">IFERROR($D341*400+$E341*100+$F341,"")</f>
        <v>3633</v>
      </c>
      <c r="I341" s="65" t="s">
        <v>53</v>
      </c>
      <c r="J341" s="65">
        <f t="shared" si="118"/>
        <v>726600</v>
      </c>
      <c r="K341" s="65"/>
      <c r="L341" s="66"/>
      <c r="M341" s="66"/>
      <c r="N341" s="66" t="s">
        <v>40</v>
      </c>
      <c r="O341" s="67"/>
      <c r="P341" s="68"/>
      <c r="Q341" s="65">
        <f t="array" ref="Q341">INDEX([1]ราคาสิ่งปลูกสร้าง!$D$6:$CC$47,MATCH($L341,[1]ราคาสิ่งปลูกสร้าง!$B$6:$B$45,0),MATCH($O$4,[1]ราคาสิ่งปลูกสร้าง!$D$5:$CC$5,0))</f>
        <v>0</v>
      </c>
      <c r="R341" s="65">
        <f t="shared" si="119"/>
        <v>0</v>
      </c>
      <c r="S341" s="66"/>
      <c r="T341" s="65">
        <f t="array" ref="T341">INDEX([1]ค่าเสื่อมสิ่งปลูกสร้าง!$A$5:$D$105,MATCH($S341,[1]ค่าเสื่อมสิ่งปลูกสร้าง!$A$5:$A$105,0),MATCH($M341,[1]ค่าเสื่อมสิ่งปลูกสร้าง!$A$3:$D$3))</f>
        <v>0</v>
      </c>
      <c r="U341" s="65">
        <f t="shared" si="120"/>
        <v>0</v>
      </c>
      <c r="V341" s="65">
        <f t="shared" si="103"/>
        <v>726600</v>
      </c>
      <c r="W341" s="69">
        <f t="shared" si="121"/>
        <v>0</v>
      </c>
      <c r="X341" s="66"/>
      <c r="Y341" s="65">
        <f>V341</f>
        <v>726600</v>
      </c>
      <c r="Z341" s="67" t="s">
        <v>41</v>
      </c>
      <c r="AA341" s="65">
        <f t="shared" si="113"/>
        <v>72.66</v>
      </c>
      <c r="AB341" s="65"/>
      <c r="AC341" s="65" t="s">
        <v>428</v>
      </c>
      <c r="AD341" s="65" t="s">
        <v>40</v>
      </c>
    </row>
    <row r="342" spans="1:30" ht="21">
      <c r="A342" s="65"/>
      <c r="B342" s="65" t="s">
        <v>38</v>
      </c>
      <c r="C342" s="65">
        <v>607</v>
      </c>
      <c r="D342" s="65"/>
      <c r="E342" s="65"/>
      <c r="F342" s="65"/>
      <c r="G342" s="66">
        <v>2</v>
      </c>
      <c r="H342" s="65" t="s">
        <v>172</v>
      </c>
      <c r="I342" s="65" t="s">
        <v>53</v>
      </c>
      <c r="J342" s="65">
        <f t="shared" si="118"/>
        <v>10000</v>
      </c>
      <c r="K342" s="65">
        <v>1</v>
      </c>
      <c r="L342" s="66" t="s">
        <v>50</v>
      </c>
      <c r="M342" s="66" t="s">
        <v>51</v>
      </c>
      <c r="N342" s="66" t="s">
        <v>43</v>
      </c>
      <c r="O342" s="67">
        <v>200</v>
      </c>
      <c r="P342" s="68">
        <v>100</v>
      </c>
      <c r="Q342" s="65">
        <f t="array" ref="Q342">INDEX([1]ราคาสิ่งปลูกสร้าง!$D$6:$CC$47,MATCH($L342,[1]ราคาสิ่งปลูกสร้าง!$B$6:$B$45,0),MATCH($O$4,[1]ราคาสิ่งปลูกสร้าง!$D$5:$CC$5,0))</f>
        <v>6700</v>
      </c>
      <c r="R342" s="65">
        <f t="shared" si="119"/>
        <v>1340000</v>
      </c>
      <c r="S342" s="66">
        <v>31</v>
      </c>
      <c r="T342" s="65">
        <f t="array" ref="T342">INDEX([1]ค่าเสื่อมสิ่งปลูกสร้าง!$A$5:$D$105,MATCH($S342,[1]ค่าเสื่อมสิ่งปลูกสร้าง!$A$5:$A$105,0),MATCH($M342,[1]ค่าเสื่อมสิ่งปลูกสร้าง!$A$3:$D$3))</f>
        <v>52</v>
      </c>
      <c r="U342" s="65">
        <f t="shared" si="120"/>
        <v>643200</v>
      </c>
      <c r="V342" s="65">
        <f t="shared" si="103"/>
        <v>653200</v>
      </c>
      <c r="W342" s="69">
        <f t="shared" si="121"/>
        <v>653200</v>
      </c>
      <c r="X342" s="66">
        <v>10000000</v>
      </c>
      <c r="Y342" s="69">
        <f t="shared" ref="Y342:Y400" si="128">IFERROR(IF($W342-$X342&lt;0,0,$W342-$X342),"")</f>
        <v>0</v>
      </c>
      <c r="Z342" s="67"/>
      <c r="AA342" s="65">
        <f t="shared" si="113"/>
        <v>0</v>
      </c>
      <c r="AB342" s="65"/>
      <c r="AC342" s="65" t="s">
        <v>428</v>
      </c>
      <c r="AD342" s="65" t="s">
        <v>428</v>
      </c>
    </row>
    <row r="343" spans="1:30" ht="21">
      <c r="A343" s="65" t="s">
        <v>429</v>
      </c>
      <c r="B343" s="65" t="s">
        <v>38</v>
      </c>
      <c r="C343" s="65">
        <v>2226</v>
      </c>
      <c r="D343" s="65" t="s">
        <v>43</v>
      </c>
      <c r="E343" s="65" t="s">
        <v>52</v>
      </c>
      <c r="F343" s="65" t="s">
        <v>430</v>
      </c>
      <c r="G343" s="66">
        <v>1</v>
      </c>
      <c r="H343" s="65">
        <f t="shared" ref="H343:H391" si="129">IFERROR($D343*400+$E343*100+$F343,"")</f>
        <v>1181</v>
      </c>
      <c r="I343" s="65" t="s">
        <v>53</v>
      </c>
      <c r="J343" s="65">
        <f t="shared" si="118"/>
        <v>236200</v>
      </c>
      <c r="K343" s="65"/>
      <c r="L343" s="66"/>
      <c r="M343" s="66"/>
      <c r="N343" s="66" t="s">
        <v>40</v>
      </c>
      <c r="O343" s="67"/>
      <c r="P343" s="68"/>
      <c r="Q343" s="65">
        <f t="array" ref="Q343">INDEX([1]ราคาสิ่งปลูกสร้าง!$D$6:$CC$47,MATCH($L343,[1]ราคาสิ่งปลูกสร้าง!$B$6:$B$45,0),MATCH($O$4,[1]ราคาสิ่งปลูกสร้าง!$D$5:$CC$5,0))</f>
        <v>0</v>
      </c>
      <c r="R343" s="65">
        <f t="shared" si="119"/>
        <v>0</v>
      </c>
      <c r="S343" s="66"/>
      <c r="T343" s="65">
        <f t="array" ref="T343">INDEX([1]ค่าเสื่อมสิ่งปลูกสร้าง!$A$5:$D$105,MATCH($S343,[1]ค่าเสื่อมสิ่งปลูกสร้าง!$A$5:$A$105,0),MATCH($M343,[1]ค่าเสื่อมสิ่งปลูกสร้าง!$A$3:$D$3))</f>
        <v>0</v>
      </c>
      <c r="U343" s="65">
        <f t="shared" si="120"/>
        <v>0</v>
      </c>
      <c r="V343" s="65">
        <f t="shared" si="103"/>
        <v>236200</v>
      </c>
      <c r="W343" s="69">
        <f t="shared" si="121"/>
        <v>0</v>
      </c>
      <c r="X343" s="66"/>
      <c r="Y343" s="65">
        <f>V343</f>
        <v>236200</v>
      </c>
      <c r="Z343" s="67" t="s">
        <v>41</v>
      </c>
      <c r="AA343" s="65">
        <f t="shared" si="113"/>
        <v>23.62</v>
      </c>
      <c r="AB343" s="65"/>
      <c r="AC343" s="65" t="s">
        <v>431</v>
      </c>
      <c r="AD343" s="65" t="s">
        <v>40</v>
      </c>
    </row>
    <row r="344" spans="1:30" ht="21">
      <c r="A344" s="65"/>
      <c r="B344" s="65" t="s">
        <v>38</v>
      </c>
      <c r="C344" s="65">
        <v>2226</v>
      </c>
      <c r="D344" s="65"/>
      <c r="E344" s="65"/>
      <c r="F344" s="65"/>
      <c r="G344" s="66">
        <v>2</v>
      </c>
      <c r="H344" s="65" t="s">
        <v>49</v>
      </c>
      <c r="I344" s="65" t="s">
        <v>53</v>
      </c>
      <c r="J344" s="65">
        <f t="shared" si="118"/>
        <v>5000</v>
      </c>
      <c r="K344" s="65">
        <v>1</v>
      </c>
      <c r="L344" s="66" t="s">
        <v>50</v>
      </c>
      <c r="M344" s="66" t="s">
        <v>51</v>
      </c>
      <c r="N344" s="66" t="s">
        <v>43</v>
      </c>
      <c r="O344" s="67">
        <v>100</v>
      </c>
      <c r="P344" s="68">
        <v>100</v>
      </c>
      <c r="Q344" s="65">
        <f t="array" ref="Q344">INDEX([1]ราคาสิ่งปลูกสร้าง!$D$6:$CC$47,MATCH($L344,[1]ราคาสิ่งปลูกสร้าง!$B$6:$B$45,0),MATCH($O$4,[1]ราคาสิ่งปลูกสร้าง!$D$5:$CC$5,0))</f>
        <v>6700</v>
      </c>
      <c r="R344" s="65">
        <f t="shared" si="119"/>
        <v>670000</v>
      </c>
      <c r="S344" s="66">
        <v>46</v>
      </c>
      <c r="T344" s="65">
        <f t="array" ref="T344">INDEX([1]ค่าเสื่อมสิ่งปลูกสร้าง!$A$5:$D$105,MATCH($S344,[1]ค่าเสื่อมสิ่งปลูกสร้าง!$A$5:$A$105,0),MATCH($M344,[1]ค่าเสื่อมสิ่งปลูกสร้าง!$A$3:$D$3))</f>
        <v>76</v>
      </c>
      <c r="U344" s="65">
        <f t="shared" si="120"/>
        <v>160800</v>
      </c>
      <c r="V344" s="65">
        <f t="shared" si="103"/>
        <v>165800</v>
      </c>
      <c r="W344" s="69">
        <f t="shared" si="121"/>
        <v>165800</v>
      </c>
      <c r="X344" s="66">
        <v>10000000</v>
      </c>
      <c r="Y344" s="69">
        <f t="shared" ref="Y344:Y402" si="130">IFERROR(IF($W344-$X344&lt;0,0,$W344-$X344),"")</f>
        <v>0</v>
      </c>
      <c r="Z344" s="67"/>
      <c r="AA344" s="65">
        <f t="shared" si="113"/>
        <v>0</v>
      </c>
      <c r="AB344" s="65"/>
      <c r="AC344" s="65" t="s">
        <v>431</v>
      </c>
      <c r="AD344" s="65" t="s">
        <v>431</v>
      </c>
    </row>
    <row r="345" spans="1:30" ht="21">
      <c r="A345" s="65" t="s">
        <v>432</v>
      </c>
      <c r="B345" s="65" t="s">
        <v>38</v>
      </c>
      <c r="C345" s="65">
        <v>2227</v>
      </c>
      <c r="D345" s="65" t="s">
        <v>43</v>
      </c>
      <c r="E345" s="65" t="s">
        <v>43</v>
      </c>
      <c r="F345" s="65" t="s">
        <v>409</v>
      </c>
      <c r="G345" s="66">
        <v>1</v>
      </c>
      <c r="H345" s="65">
        <f t="shared" ref="H345:H393" si="131">IFERROR($D345*400+$E345*100+$F345,"")</f>
        <v>1071</v>
      </c>
      <c r="I345" s="65" t="s">
        <v>53</v>
      </c>
      <c r="J345" s="65">
        <f t="shared" si="118"/>
        <v>214200</v>
      </c>
      <c r="K345" s="65"/>
      <c r="L345" s="66"/>
      <c r="M345" s="66"/>
      <c r="N345" s="66" t="s">
        <v>40</v>
      </c>
      <c r="O345" s="67"/>
      <c r="P345" s="68"/>
      <c r="Q345" s="65">
        <f t="array" ref="Q345">INDEX([1]ราคาสิ่งปลูกสร้าง!$D$6:$CC$47,MATCH($L345,[1]ราคาสิ่งปลูกสร้าง!$B$6:$B$45,0),MATCH($O$4,[1]ราคาสิ่งปลูกสร้าง!$D$5:$CC$5,0))</f>
        <v>0</v>
      </c>
      <c r="R345" s="65">
        <f t="shared" si="119"/>
        <v>0</v>
      </c>
      <c r="S345" s="66"/>
      <c r="T345" s="65">
        <f t="array" ref="T345">INDEX([1]ค่าเสื่อมสิ่งปลูกสร้าง!$A$5:$D$105,MATCH($S345,[1]ค่าเสื่อมสิ่งปลูกสร้าง!$A$5:$A$105,0),MATCH($M345,[1]ค่าเสื่อมสิ่งปลูกสร้าง!$A$3:$D$3))</f>
        <v>0</v>
      </c>
      <c r="U345" s="65">
        <f t="shared" si="120"/>
        <v>0</v>
      </c>
      <c r="V345" s="65">
        <f t="shared" si="103"/>
        <v>214200</v>
      </c>
      <c r="W345" s="69">
        <f t="shared" si="121"/>
        <v>0</v>
      </c>
      <c r="X345" s="66"/>
      <c r="Y345" s="65">
        <f>V345</f>
        <v>214200</v>
      </c>
      <c r="Z345" s="67" t="s">
        <v>41</v>
      </c>
      <c r="AA345" s="65">
        <f t="shared" si="113"/>
        <v>21.42</v>
      </c>
      <c r="AB345" s="65"/>
      <c r="AC345" s="65" t="s">
        <v>433</v>
      </c>
      <c r="AD345" s="65" t="s">
        <v>40</v>
      </c>
    </row>
    <row r="346" spans="1:30" ht="21">
      <c r="A346" s="65"/>
      <c r="B346" s="65" t="s">
        <v>38</v>
      </c>
      <c r="C346" s="65">
        <v>2227</v>
      </c>
      <c r="D346" s="65"/>
      <c r="E346" s="65"/>
      <c r="F346" s="65"/>
      <c r="G346" s="66">
        <v>2</v>
      </c>
      <c r="H346" s="65" t="s">
        <v>49</v>
      </c>
      <c r="I346" s="65" t="s">
        <v>53</v>
      </c>
      <c r="J346" s="65">
        <f t="shared" si="118"/>
        <v>5000</v>
      </c>
      <c r="K346" s="65">
        <v>1</v>
      </c>
      <c r="L346" s="66" t="s">
        <v>50</v>
      </c>
      <c r="M346" s="66" t="s">
        <v>51</v>
      </c>
      <c r="N346" s="66" t="s">
        <v>43</v>
      </c>
      <c r="O346" s="67">
        <v>100</v>
      </c>
      <c r="P346" s="68">
        <v>100</v>
      </c>
      <c r="Q346" s="65">
        <f t="array" ref="Q346">INDEX([1]ราคาสิ่งปลูกสร้าง!$D$6:$CC$47,MATCH($L346,[1]ราคาสิ่งปลูกสร้าง!$B$6:$B$45,0),MATCH($O$4,[1]ราคาสิ่งปลูกสร้าง!$D$5:$CC$5,0))</f>
        <v>6700</v>
      </c>
      <c r="R346" s="65">
        <f t="shared" si="119"/>
        <v>670000</v>
      </c>
      <c r="S346" s="66">
        <v>26</v>
      </c>
      <c r="T346" s="65">
        <f t="array" ref="T346">INDEX([1]ค่าเสื่อมสิ่งปลูกสร้าง!$A$5:$D$105,MATCH($S346,[1]ค่าเสื่อมสิ่งปลูกสร้าง!$A$5:$A$105,0),MATCH($M346,[1]ค่าเสื่อมสิ่งปลูกสร้าง!$A$3:$D$3))</f>
        <v>42</v>
      </c>
      <c r="U346" s="65">
        <f t="shared" si="120"/>
        <v>388600</v>
      </c>
      <c r="V346" s="65">
        <f t="shared" si="103"/>
        <v>393600</v>
      </c>
      <c r="W346" s="69">
        <f t="shared" si="121"/>
        <v>393600</v>
      </c>
      <c r="X346" s="66">
        <v>10000000</v>
      </c>
      <c r="Y346" s="69">
        <f t="shared" ref="Y346:Y404" si="132">IFERROR(IF($W346-$X346&lt;0,0,$W346-$X346),"")</f>
        <v>0</v>
      </c>
      <c r="Z346" s="67"/>
      <c r="AA346" s="65">
        <f t="shared" si="113"/>
        <v>0</v>
      </c>
      <c r="AB346" s="65"/>
      <c r="AC346" s="65" t="s">
        <v>433</v>
      </c>
      <c r="AD346" s="65" t="s">
        <v>433</v>
      </c>
    </row>
    <row r="347" spans="1:30" ht="21">
      <c r="A347" s="65" t="s">
        <v>434</v>
      </c>
      <c r="B347" s="65" t="s">
        <v>38</v>
      </c>
      <c r="C347" s="65">
        <v>364</v>
      </c>
      <c r="D347" s="65">
        <v>10</v>
      </c>
      <c r="E347" s="65">
        <v>0</v>
      </c>
      <c r="F347" s="65">
        <v>0</v>
      </c>
      <c r="G347" s="66">
        <v>1</v>
      </c>
      <c r="H347" s="65">
        <f t="shared" ref="H347:H395" si="133">IFERROR($D347*400+$E347*100+$F347,"")</f>
        <v>4000</v>
      </c>
      <c r="I347" s="65" t="s">
        <v>53</v>
      </c>
      <c r="J347" s="65">
        <f t="shared" si="118"/>
        <v>800000</v>
      </c>
      <c r="K347" s="65"/>
      <c r="L347" s="66"/>
      <c r="M347" s="66"/>
      <c r="N347" s="66" t="s">
        <v>40</v>
      </c>
      <c r="O347" s="67"/>
      <c r="P347" s="68"/>
      <c r="Q347" s="65">
        <f t="array" ref="Q347">INDEX([1]ราคาสิ่งปลูกสร้าง!$D$6:$CC$47,MATCH($L347,[1]ราคาสิ่งปลูกสร้าง!$B$6:$B$45,0),MATCH($O$4,[1]ราคาสิ่งปลูกสร้าง!$D$5:$CC$5,0))</f>
        <v>0</v>
      </c>
      <c r="R347" s="65">
        <f t="shared" si="119"/>
        <v>0</v>
      </c>
      <c r="S347" s="66"/>
      <c r="T347" s="65">
        <f t="array" ref="T347">INDEX([1]ค่าเสื่อมสิ่งปลูกสร้าง!$A$5:$D$105,MATCH($S347,[1]ค่าเสื่อมสิ่งปลูกสร้าง!$A$5:$A$105,0),MATCH($M347,[1]ค่าเสื่อมสิ่งปลูกสร้าง!$A$3:$D$3))</f>
        <v>0</v>
      </c>
      <c r="U347" s="65">
        <f t="shared" si="120"/>
        <v>0</v>
      </c>
      <c r="V347" s="65">
        <f t="shared" si="103"/>
        <v>800000</v>
      </c>
      <c r="W347" s="69">
        <f t="shared" si="121"/>
        <v>0</v>
      </c>
      <c r="X347" s="66"/>
      <c r="Y347" s="65">
        <f>V347</f>
        <v>800000</v>
      </c>
      <c r="Z347" s="67" t="s">
        <v>41</v>
      </c>
      <c r="AA347" s="65">
        <f t="shared" si="113"/>
        <v>80</v>
      </c>
      <c r="AB347" s="65"/>
      <c r="AC347" s="65" t="s">
        <v>435</v>
      </c>
      <c r="AD347" s="65" t="s">
        <v>40</v>
      </c>
    </row>
    <row r="348" spans="1:30" ht="21">
      <c r="A348" s="65"/>
      <c r="B348" s="65" t="s">
        <v>38</v>
      </c>
      <c r="C348" s="65">
        <v>364</v>
      </c>
      <c r="D348" s="65"/>
      <c r="E348" s="65"/>
      <c r="F348" s="65"/>
      <c r="G348" s="66">
        <v>2</v>
      </c>
      <c r="H348" s="65" t="s">
        <v>436</v>
      </c>
      <c r="I348" s="65" t="s">
        <v>53</v>
      </c>
      <c r="J348" s="65">
        <f t="shared" si="118"/>
        <v>15000</v>
      </c>
      <c r="K348" s="65">
        <v>1</v>
      </c>
      <c r="L348" s="66" t="s">
        <v>50</v>
      </c>
      <c r="M348" s="66" t="s">
        <v>51</v>
      </c>
      <c r="N348" s="66" t="s">
        <v>43</v>
      </c>
      <c r="O348" s="67">
        <v>300</v>
      </c>
      <c r="P348" s="68">
        <v>100</v>
      </c>
      <c r="Q348" s="65">
        <f t="array" ref="Q348">INDEX([1]ราคาสิ่งปลูกสร้าง!$D$6:$CC$47,MATCH($L348,[1]ราคาสิ่งปลูกสร้าง!$B$6:$B$45,0),MATCH($O$4,[1]ราคาสิ่งปลูกสร้าง!$D$5:$CC$5,0))</f>
        <v>6700</v>
      </c>
      <c r="R348" s="65">
        <f t="shared" si="119"/>
        <v>2010000</v>
      </c>
      <c r="S348" s="66">
        <v>51</v>
      </c>
      <c r="T348" s="65">
        <f t="array" ref="T348">INDEX([1]ค่าเสื่อมสิ่งปลูกสร้าง!$A$5:$D$105,MATCH($S348,[1]ค่าเสื่อมสิ่งปลูกสร้าง!$A$5:$A$105,0),MATCH($M348,[1]ค่าเสื่อมสิ่งปลูกสร้าง!$A$3:$D$3))</f>
        <v>76</v>
      </c>
      <c r="U348" s="65">
        <f t="shared" si="120"/>
        <v>482400</v>
      </c>
      <c r="V348" s="65">
        <f t="shared" si="103"/>
        <v>497400</v>
      </c>
      <c r="W348" s="69">
        <f t="shared" si="121"/>
        <v>497400</v>
      </c>
      <c r="X348" s="66">
        <v>10000000</v>
      </c>
      <c r="Y348" s="69">
        <f t="shared" ref="Y348:Y406" si="134">IFERROR(IF($W348-$X348&lt;0,0,$W348-$X348),"")</f>
        <v>0</v>
      </c>
      <c r="Z348" s="67"/>
      <c r="AA348" s="65">
        <f t="shared" si="113"/>
        <v>0</v>
      </c>
      <c r="AB348" s="65"/>
      <c r="AC348" s="65" t="s">
        <v>435</v>
      </c>
      <c r="AD348" s="65" t="s">
        <v>435</v>
      </c>
    </row>
    <row r="349" spans="1:30" ht="21">
      <c r="A349" s="65" t="s">
        <v>437</v>
      </c>
      <c r="B349" s="65" t="s">
        <v>38</v>
      </c>
      <c r="C349" s="65">
        <v>2234</v>
      </c>
      <c r="D349" s="65" t="s">
        <v>37</v>
      </c>
      <c r="E349" s="65" t="s">
        <v>37</v>
      </c>
      <c r="F349" s="65" t="s">
        <v>62</v>
      </c>
      <c r="G349" s="66" t="s">
        <v>37</v>
      </c>
      <c r="H349" s="65">
        <f t="shared" ref="H349:H397" si="135">IFERROR($D349*400+$E349*100+$F349,"")</f>
        <v>508</v>
      </c>
      <c r="I349" s="65" t="s">
        <v>53</v>
      </c>
      <c r="J349" s="65">
        <f t="shared" si="118"/>
        <v>101600</v>
      </c>
      <c r="K349" s="65"/>
      <c r="L349" s="66"/>
      <c r="M349" s="66"/>
      <c r="N349" s="66" t="s">
        <v>40</v>
      </c>
      <c r="O349" s="67"/>
      <c r="P349" s="68"/>
      <c r="Q349" s="65">
        <f t="array" ref="Q349">INDEX([1]ราคาสิ่งปลูกสร้าง!$D$6:$CC$47,MATCH($L349,[1]ราคาสิ่งปลูกสร้าง!$B$6:$B$45,0),MATCH($O$4,[1]ราคาสิ่งปลูกสร้าง!$D$5:$CC$5,0))</f>
        <v>0</v>
      </c>
      <c r="R349" s="65">
        <f t="shared" si="119"/>
        <v>0</v>
      </c>
      <c r="S349" s="66"/>
      <c r="T349" s="65">
        <f t="array" ref="T349">INDEX([1]ค่าเสื่อมสิ่งปลูกสร้าง!$A$5:$D$105,MATCH($S349,[1]ค่าเสื่อมสิ่งปลูกสร้าง!$A$5:$A$105,0),MATCH($M349,[1]ค่าเสื่อมสิ่งปลูกสร้าง!$A$3:$D$3))</f>
        <v>0</v>
      </c>
      <c r="U349" s="65">
        <f t="shared" si="120"/>
        <v>0</v>
      </c>
      <c r="V349" s="65">
        <f t="shared" si="103"/>
        <v>101600</v>
      </c>
      <c r="W349" s="69">
        <f t="shared" si="121"/>
        <v>0</v>
      </c>
      <c r="X349" s="66"/>
      <c r="Y349" s="65">
        <f>V349</f>
        <v>101600</v>
      </c>
      <c r="Z349" s="67" t="s">
        <v>41</v>
      </c>
      <c r="AA349" s="65">
        <f t="shared" si="113"/>
        <v>10.16</v>
      </c>
      <c r="AB349" s="65"/>
      <c r="AC349" s="65" t="s">
        <v>438</v>
      </c>
      <c r="AD349" s="65" t="s">
        <v>40</v>
      </c>
    </row>
    <row r="350" spans="1:30" ht="21">
      <c r="A350" s="65" t="s">
        <v>439</v>
      </c>
      <c r="B350" s="65" t="s">
        <v>38</v>
      </c>
      <c r="C350" s="65">
        <v>2254</v>
      </c>
      <c r="D350" s="65" t="s">
        <v>57</v>
      </c>
      <c r="E350" s="65" t="s">
        <v>44</v>
      </c>
      <c r="F350" s="65" t="s">
        <v>440</v>
      </c>
      <c r="G350" s="66" t="s">
        <v>37</v>
      </c>
      <c r="H350" s="65">
        <f t="shared" si="135"/>
        <v>2079</v>
      </c>
      <c r="I350" s="65" t="s">
        <v>53</v>
      </c>
      <c r="J350" s="65">
        <f t="shared" si="118"/>
        <v>415800</v>
      </c>
      <c r="K350" s="65"/>
      <c r="L350" s="66"/>
      <c r="M350" s="66"/>
      <c r="N350" s="66" t="s">
        <v>40</v>
      </c>
      <c r="O350" s="67"/>
      <c r="P350" s="68"/>
      <c r="Q350" s="65">
        <f t="array" ref="Q350">INDEX([1]ราคาสิ่งปลูกสร้าง!$D$6:$CC$47,MATCH($L350,[1]ราคาสิ่งปลูกสร้าง!$B$6:$B$45,0),MATCH($O$4,[1]ราคาสิ่งปลูกสร้าง!$D$5:$CC$5,0))</f>
        <v>0</v>
      </c>
      <c r="R350" s="65">
        <f t="shared" si="119"/>
        <v>0</v>
      </c>
      <c r="S350" s="66"/>
      <c r="T350" s="65">
        <f t="array" ref="T350">INDEX([1]ค่าเสื่อมสิ่งปลูกสร้าง!$A$5:$D$105,MATCH($S350,[1]ค่าเสื่อมสิ่งปลูกสร้าง!$A$5:$A$105,0),MATCH($M350,[1]ค่าเสื่อมสิ่งปลูกสร้าง!$A$3:$D$3))</f>
        <v>0</v>
      </c>
      <c r="U350" s="65">
        <f t="shared" si="120"/>
        <v>0</v>
      </c>
      <c r="V350" s="65">
        <f t="shared" ref="V350:V413" si="136">IFERROR($J350+$U350,"")</f>
        <v>415800</v>
      </c>
      <c r="W350" s="69">
        <f t="shared" si="121"/>
        <v>0</v>
      </c>
      <c r="X350" s="66"/>
      <c r="Y350" s="65">
        <f>V350</f>
        <v>415800</v>
      </c>
      <c r="Z350" s="67" t="s">
        <v>41</v>
      </c>
      <c r="AA350" s="65">
        <f t="shared" si="113"/>
        <v>41.580000000000005</v>
      </c>
      <c r="AB350" s="65"/>
      <c r="AC350" s="65" t="s">
        <v>415</v>
      </c>
      <c r="AD350" s="65" t="s">
        <v>40</v>
      </c>
    </row>
    <row r="351" spans="1:30" ht="21">
      <c r="A351" s="65" t="s">
        <v>441</v>
      </c>
      <c r="B351" s="65" t="s">
        <v>38</v>
      </c>
      <c r="C351" s="65">
        <v>2259</v>
      </c>
      <c r="D351" s="65" t="s">
        <v>43</v>
      </c>
      <c r="E351" s="65" t="s">
        <v>44</v>
      </c>
      <c r="F351" s="65" t="s">
        <v>442</v>
      </c>
      <c r="G351" s="66" t="s">
        <v>37</v>
      </c>
      <c r="H351" s="65">
        <f t="shared" si="135"/>
        <v>842</v>
      </c>
      <c r="I351" s="65" t="s">
        <v>53</v>
      </c>
      <c r="J351" s="65">
        <f t="shared" si="118"/>
        <v>168400</v>
      </c>
      <c r="K351" s="65"/>
      <c r="L351" s="66"/>
      <c r="M351" s="66"/>
      <c r="N351" s="66" t="s">
        <v>40</v>
      </c>
      <c r="O351" s="67"/>
      <c r="P351" s="68"/>
      <c r="Q351" s="65">
        <f t="array" ref="Q351">INDEX([1]ราคาสิ่งปลูกสร้าง!$D$6:$CC$47,MATCH($L351,[1]ราคาสิ่งปลูกสร้าง!$B$6:$B$45,0),MATCH($O$4,[1]ราคาสิ่งปลูกสร้าง!$D$5:$CC$5,0))</f>
        <v>0</v>
      </c>
      <c r="R351" s="65">
        <f t="shared" si="119"/>
        <v>0</v>
      </c>
      <c r="S351" s="66"/>
      <c r="T351" s="65">
        <f t="array" ref="T351">INDEX([1]ค่าเสื่อมสิ่งปลูกสร้าง!$A$5:$D$105,MATCH($S351,[1]ค่าเสื่อมสิ่งปลูกสร้าง!$A$5:$A$105,0),MATCH($M351,[1]ค่าเสื่อมสิ่งปลูกสร้าง!$A$3:$D$3))</f>
        <v>0</v>
      </c>
      <c r="U351" s="65">
        <f t="shared" si="120"/>
        <v>0</v>
      </c>
      <c r="V351" s="65">
        <f t="shared" si="136"/>
        <v>168400</v>
      </c>
      <c r="W351" s="69">
        <f t="shared" si="121"/>
        <v>0</v>
      </c>
      <c r="X351" s="66"/>
      <c r="Y351" s="65">
        <f>V351</f>
        <v>168400</v>
      </c>
      <c r="Z351" s="67" t="s">
        <v>41</v>
      </c>
      <c r="AA351" s="65">
        <f t="shared" si="113"/>
        <v>16.84</v>
      </c>
      <c r="AB351" s="65"/>
      <c r="AC351" s="65" t="s">
        <v>443</v>
      </c>
      <c r="AD351" s="65" t="s">
        <v>40</v>
      </c>
    </row>
    <row r="352" spans="1:30" ht="21">
      <c r="A352" s="65" t="s">
        <v>444</v>
      </c>
      <c r="B352" s="65" t="s">
        <v>38</v>
      </c>
      <c r="C352" s="65">
        <v>2261</v>
      </c>
      <c r="D352" s="65" t="s">
        <v>44</v>
      </c>
      <c r="E352" s="65" t="s">
        <v>44</v>
      </c>
      <c r="F352" s="65" t="s">
        <v>109</v>
      </c>
      <c r="G352" s="66" t="s">
        <v>37</v>
      </c>
      <c r="H352" s="65">
        <f t="shared" si="135"/>
        <v>73</v>
      </c>
      <c r="I352" s="65" t="s">
        <v>53</v>
      </c>
      <c r="J352" s="65">
        <f t="shared" si="118"/>
        <v>14600</v>
      </c>
      <c r="K352" s="65"/>
      <c r="L352" s="66"/>
      <c r="M352" s="66"/>
      <c r="N352" s="66" t="s">
        <v>40</v>
      </c>
      <c r="O352" s="67"/>
      <c r="P352" s="68"/>
      <c r="Q352" s="65">
        <f t="array" ref="Q352">INDEX([1]ราคาสิ่งปลูกสร้าง!$D$6:$CC$47,MATCH($L352,[1]ราคาสิ่งปลูกสร้าง!$B$6:$B$45,0),MATCH($O$4,[1]ราคาสิ่งปลูกสร้าง!$D$5:$CC$5,0))</f>
        <v>0</v>
      </c>
      <c r="R352" s="65">
        <f t="shared" si="119"/>
        <v>0</v>
      </c>
      <c r="S352" s="66"/>
      <c r="T352" s="65">
        <f t="array" ref="T352">INDEX([1]ค่าเสื่อมสิ่งปลูกสร้าง!$A$5:$D$105,MATCH($S352,[1]ค่าเสื่อมสิ่งปลูกสร้าง!$A$5:$A$105,0),MATCH($M352,[1]ค่าเสื่อมสิ่งปลูกสร้าง!$A$3:$D$3))</f>
        <v>0</v>
      </c>
      <c r="U352" s="65">
        <f t="shared" si="120"/>
        <v>0</v>
      </c>
      <c r="V352" s="65">
        <f t="shared" si="136"/>
        <v>14600</v>
      </c>
      <c r="W352" s="69">
        <f t="shared" si="121"/>
        <v>0</v>
      </c>
      <c r="X352" s="66"/>
      <c r="Y352" s="65">
        <f>V352</f>
        <v>14600</v>
      </c>
      <c r="Z352" s="67" t="s">
        <v>41</v>
      </c>
      <c r="AA352" s="65">
        <f t="shared" si="113"/>
        <v>1.46</v>
      </c>
      <c r="AB352" s="65"/>
      <c r="AC352" s="65" t="s">
        <v>347</v>
      </c>
      <c r="AD352" s="65" t="s">
        <v>40</v>
      </c>
    </row>
    <row r="353" spans="1:30" ht="21">
      <c r="A353" s="65" t="s">
        <v>445</v>
      </c>
      <c r="B353" s="65" t="s">
        <v>38</v>
      </c>
      <c r="C353" s="65">
        <v>2264</v>
      </c>
      <c r="D353" s="65" t="s">
        <v>64</v>
      </c>
      <c r="E353" s="65" t="s">
        <v>37</v>
      </c>
      <c r="F353" s="65" t="s">
        <v>442</v>
      </c>
      <c r="G353" s="66">
        <v>1</v>
      </c>
      <c r="H353" s="65">
        <f t="shared" si="135"/>
        <v>3342</v>
      </c>
      <c r="I353" s="65" t="s">
        <v>53</v>
      </c>
      <c r="J353" s="65">
        <f t="shared" si="118"/>
        <v>668400</v>
      </c>
      <c r="K353" s="65"/>
      <c r="L353" s="66"/>
      <c r="M353" s="66"/>
      <c r="N353" s="66" t="s">
        <v>40</v>
      </c>
      <c r="O353" s="67"/>
      <c r="P353" s="68"/>
      <c r="Q353" s="65">
        <f t="array" ref="Q353">INDEX([1]ราคาสิ่งปลูกสร้าง!$D$6:$CC$47,MATCH($L353,[1]ราคาสิ่งปลูกสร้าง!$B$6:$B$45,0),MATCH($O$4,[1]ราคาสิ่งปลูกสร้าง!$D$5:$CC$5,0))</f>
        <v>0</v>
      </c>
      <c r="R353" s="65">
        <f t="shared" si="119"/>
        <v>0</v>
      </c>
      <c r="S353" s="66"/>
      <c r="T353" s="65">
        <f t="array" ref="T353">INDEX([1]ค่าเสื่อมสิ่งปลูกสร้าง!$A$5:$D$105,MATCH($S353,[1]ค่าเสื่อมสิ่งปลูกสร้าง!$A$5:$A$105,0),MATCH($M353,[1]ค่าเสื่อมสิ่งปลูกสร้าง!$A$3:$D$3))</f>
        <v>0</v>
      </c>
      <c r="U353" s="65">
        <f t="shared" si="120"/>
        <v>0</v>
      </c>
      <c r="V353" s="65">
        <f t="shared" si="136"/>
        <v>668400</v>
      </c>
      <c r="W353" s="69">
        <f t="shared" si="121"/>
        <v>0</v>
      </c>
      <c r="X353" s="66"/>
      <c r="Y353" s="65">
        <f>V353</f>
        <v>668400</v>
      </c>
      <c r="Z353" s="67" t="s">
        <v>41</v>
      </c>
      <c r="AA353" s="65">
        <f t="shared" si="113"/>
        <v>66.84</v>
      </c>
      <c r="AB353" s="65"/>
      <c r="AC353" s="65" t="s">
        <v>446</v>
      </c>
      <c r="AD353" s="65" t="s">
        <v>40</v>
      </c>
    </row>
    <row r="354" spans="1:30" ht="21">
      <c r="A354" s="65"/>
      <c r="B354" s="65" t="s">
        <v>38</v>
      </c>
      <c r="C354" s="65">
        <v>2264</v>
      </c>
      <c r="D354" s="65"/>
      <c r="E354" s="65"/>
      <c r="F354" s="65"/>
      <c r="G354" s="66">
        <v>2</v>
      </c>
      <c r="H354" s="65" t="s">
        <v>49</v>
      </c>
      <c r="I354" s="65" t="s">
        <v>53</v>
      </c>
      <c r="J354" s="65">
        <f t="shared" si="118"/>
        <v>5000</v>
      </c>
      <c r="K354" s="65">
        <v>1</v>
      </c>
      <c r="L354" s="66" t="s">
        <v>50</v>
      </c>
      <c r="M354" s="66" t="s">
        <v>51</v>
      </c>
      <c r="N354" s="66" t="s">
        <v>43</v>
      </c>
      <c r="O354" s="67">
        <v>100</v>
      </c>
      <c r="P354" s="68">
        <v>100</v>
      </c>
      <c r="Q354" s="65">
        <f t="array" ref="Q354">INDEX([1]ราคาสิ่งปลูกสร้าง!$D$6:$CC$47,MATCH($L354,[1]ราคาสิ่งปลูกสร้าง!$B$6:$B$45,0),MATCH($O$4,[1]ราคาสิ่งปลูกสร้าง!$D$5:$CC$5,0))</f>
        <v>6700</v>
      </c>
      <c r="R354" s="65">
        <f t="shared" si="119"/>
        <v>670000</v>
      </c>
      <c r="S354" s="73">
        <v>21</v>
      </c>
      <c r="T354" s="65">
        <f t="array" ref="T354">INDEX([1]ค่าเสื่อมสิ่งปลูกสร้าง!$A$5:$D$105,MATCH($S354,[1]ค่าเสื่อมสิ่งปลูกสร้าง!$A$5:$A$105,0),MATCH($M354,[1]ค่าเสื่อมสิ่งปลูกสร้าง!$A$3:$D$3))</f>
        <v>32</v>
      </c>
      <c r="U354" s="65">
        <f t="shared" si="120"/>
        <v>455600.00000000006</v>
      </c>
      <c r="V354" s="65">
        <f t="shared" si="136"/>
        <v>460600.00000000006</v>
      </c>
      <c r="W354" s="69">
        <f t="shared" si="121"/>
        <v>460600.00000000006</v>
      </c>
      <c r="X354" s="66">
        <v>10000000</v>
      </c>
      <c r="Y354" s="69">
        <f t="shared" ref="Y354:Y412" si="137">IFERROR(IF($W354-$X354&lt;0,0,$W354-$X354),"")</f>
        <v>0</v>
      </c>
      <c r="Z354" s="67"/>
      <c r="AA354" s="65">
        <f t="shared" si="113"/>
        <v>0</v>
      </c>
      <c r="AB354" s="65"/>
      <c r="AC354" s="65" t="s">
        <v>446</v>
      </c>
      <c r="AD354" s="65" t="s">
        <v>446</v>
      </c>
    </row>
    <row r="355" spans="1:30" ht="21">
      <c r="A355" s="65" t="s">
        <v>447</v>
      </c>
      <c r="B355" s="65" t="s">
        <v>38</v>
      </c>
      <c r="C355" s="65">
        <v>2265</v>
      </c>
      <c r="D355" s="65" t="s">
        <v>64</v>
      </c>
      <c r="E355" s="65" t="s">
        <v>37</v>
      </c>
      <c r="F355" s="65" t="s">
        <v>448</v>
      </c>
      <c r="G355" s="66">
        <v>1</v>
      </c>
      <c r="H355" s="65">
        <f t="shared" ref="H355:H403" si="138">IFERROR($D355*400+$E355*100+$F355,"")</f>
        <v>3372</v>
      </c>
      <c r="I355" s="65" t="s">
        <v>53</v>
      </c>
      <c r="J355" s="65">
        <f t="shared" si="118"/>
        <v>674400</v>
      </c>
      <c r="K355" s="65"/>
      <c r="L355" s="66"/>
      <c r="M355" s="66"/>
      <c r="N355" s="66" t="s">
        <v>40</v>
      </c>
      <c r="O355" s="67"/>
      <c r="P355" s="68"/>
      <c r="Q355" s="65">
        <f t="array" ref="Q355">INDEX([1]ราคาสิ่งปลูกสร้าง!$D$6:$CC$47,MATCH($L355,[1]ราคาสิ่งปลูกสร้าง!$B$6:$B$45,0),MATCH($O$4,[1]ราคาสิ่งปลูกสร้าง!$D$5:$CC$5,0))</f>
        <v>0</v>
      </c>
      <c r="R355" s="65">
        <f t="shared" si="119"/>
        <v>0</v>
      </c>
      <c r="S355" s="66"/>
      <c r="T355" s="65">
        <f t="array" ref="T355">INDEX([1]ค่าเสื่อมสิ่งปลูกสร้าง!$A$5:$D$105,MATCH($S355,[1]ค่าเสื่อมสิ่งปลูกสร้าง!$A$5:$A$105,0),MATCH($M355,[1]ค่าเสื่อมสิ่งปลูกสร้าง!$A$3:$D$3))</f>
        <v>0</v>
      </c>
      <c r="U355" s="65">
        <f t="shared" si="120"/>
        <v>0</v>
      </c>
      <c r="V355" s="65">
        <f t="shared" si="136"/>
        <v>674400</v>
      </c>
      <c r="W355" s="69">
        <f t="shared" si="121"/>
        <v>0</v>
      </c>
      <c r="X355" s="66"/>
      <c r="Y355" s="65">
        <f>V355</f>
        <v>674400</v>
      </c>
      <c r="Z355" s="67" t="s">
        <v>41</v>
      </c>
      <c r="AA355" s="65">
        <f t="shared" si="113"/>
        <v>67.44</v>
      </c>
      <c r="AB355" s="65"/>
      <c r="AC355" s="65" t="s">
        <v>449</v>
      </c>
      <c r="AD355" s="65" t="s">
        <v>40</v>
      </c>
    </row>
    <row r="356" spans="1:30" ht="21">
      <c r="A356" s="65"/>
      <c r="B356" s="65" t="s">
        <v>38</v>
      </c>
      <c r="C356" s="65">
        <v>2265</v>
      </c>
      <c r="D356" s="65"/>
      <c r="E356" s="65"/>
      <c r="F356" s="65"/>
      <c r="G356" s="66">
        <v>2</v>
      </c>
      <c r="H356" s="65" t="s">
        <v>49</v>
      </c>
      <c r="I356" s="65" t="s">
        <v>53</v>
      </c>
      <c r="J356" s="65">
        <f t="shared" si="118"/>
        <v>5000</v>
      </c>
      <c r="K356" s="65">
        <v>1</v>
      </c>
      <c r="L356" s="66" t="s">
        <v>50</v>
      </c>
      <c r="M356" s="66" t="s">
        <v>51</v>
      </c>
      <c r="N356" s="66" t="s">
        <v>43</v>
      </c>
      <c r="O356" s="67">
        <v>100</v>
      </c>
      <c r="P356" s="68">
        <v>100</v>
      </c>
      <c r="Q356" s="65">
        <f t="array" ref="Q356">INDEX([1]ราคาสิ่งปลูกสร้าง!$D$6:$CC$47,MATCH($L356,[1]ราคาสิ่งปลูกสร้าง!$B$6:$B$45,0),MATCH($O$4,[1]ราคาสิ่งปลูกสร้าง!$D$5:$CC$5,0))</f>
        <v>6700</v>
      </c>
      <c r="R356" s="65">
        <f t="shared" si="119"/>
        <v>670000</v>
      </c>
      <c r="S356" s="66">
        <v>25</v>
      </c>
      <c r="T356" s="65">
        <f t="array" ref="T356">INDEX([1]ค่าเสื่อมสิ่งปลูกสร้าง!$A$5:$D$105,MATCH($S356,[1]ค่าเสื่อมสิ่งปลูกสร้าง!$A$5:$A$105,0),MATCH($M356,[1]ค่าเสื่อมสิ่งปลูกสร้าง!$A$3:$D$3))</f>
        <v>40</v>
      </c>
      <c r="U356" s="65">
        <f t="shared" si="120"/>
        <v>402000</v>
      </c>
      <c r="V356" s="65">
        <f t="shared" si="136"/>
        <v>407000</v>
      </c>
      <c r="W356" s="69">
        <f t="shared" si="121"/>
        <v>407000</v>
      </c>
      <c r="X356" s="66">
        <v>10000000</v>
      </c>
      <c r="Y356" s="69">
        <f t="shared" ref="Y356:Y414" si="139">IFERROR(IF($W356-$X356&lt;0,0,$W356-$X356),"")</f>
        <v>0</v>
      </c>
      <c r="Z356" s="67"/>
      <c r="AA356" s="65">
        <f t="shared" si="113"/>
        <v>0</v>
      </c>
      <c r="AB356" s="65"/>
      <c r="AC356" s="65" t="s">
        <v>449</v>
      </c>
      <c r="AD356" s="65" t="s">
        <v>449</v>
      </c>
    </row>
    <row r="357" spans="1:30" ht="21">
      <c r="A357" s="65" t="s">
        <v>450</v>
      </c>
      <c r="B357" s="65" t="s">
        <v>38</v>
      </c>
      <c r="C357" s="65">
        <v>2267</v>
      </c>
      <c r="D357" s="65" t="s">
        <v>52</v>
      </c>
      <c r="E357" s="65" t="s">
        <v>37</v>
      </c>
      <c r="F357" s="65" t="s">
        <v>376</v>
      </c>
      <c r="G357" s="66">
        <v>1</v>
      </c>
      <c r="H357" s="65">
        <f t="shared" ref="H357:H405" si="140">IFERROR($D357*400+$E357*100+$F357,"")</f>
        <v>1387</v>
      </c>
      <c r="I357" s="65" t="s">
        <v>53</v>
      </c>
      <c r="J357" s="65">
        <f t="shared" si="118"/>
        <v>277400</v>
      </c>
      <c r="K357" s="65"/>
      <c r="L357" s="66"/>
      <c r="M357" s="66"/>
      <c r="N357" s="66" t="s">
        <v>40</v>
      </c>
      <c r="O357" s="67"/>
      <c r="P357" s="68"/>
      <c r="Q357" s="65">
        <f t="array" ref="Q357">INDEX([1]ราคาสิ่งปลูกสร้าง!$D$6:$CC$47,MATCH($L357,[1]ราคาสิ่งปลูกสร้าง!$B$6:$B$45,0),MATCH($O$4,[1]ราคาสิ่งปลูกสร้าง!$D$5:$CC$5,0))</f>
        <v>0</v>
      </c>
      <c r="R357" s="65">
        <f t="shared" si="119"/>
        <v>0</v>
      </c>
      <c r="S357" s="66"/>
      <c r="T357" s="65">
        <f t="array" ref="T357">INDEX([1]ค่าเสื่อมสิ่งปลูกสร้าง!$A$5:$D$105,MATCH($S357,[1]ค่าเสื่อมสิ่งปลูกสร้าง!$A$5:$A$105,0),MATCH($M357,[1]ค่าเสื่อมสิ่งปลูกสร้าง!$A$3:$D$3))</f>
        <v>0</v>
      </c>
      <c r="U357" s="65">
        <f t="shared" si="120"/>
        <v>0</v>
      </c>
      <c r="V357" s="65">
        <f t="shared" si="136"/>
        <v>277400</v>
      </c>
      <c r="W357" s="69">
        <f t="shared" si="121"/>
        <v>0</v>
      </c>
      <c r="X357" s="66"/>
      <c r="Y357" s="65">
        <f>V357</f>
        <v>277400</v>
      </c>
      <c r="Z357" s="67" t="s">
        <v>41</v>
      </c>
      <c r="AA357" s="65">
        <f t="shared" si="113"/>
        <v>27.740000000000002</v>
      </c>
      <c r="AB357" s="65"/>
      <c r="AC357" s="65" t="s">
        <v>451</v>
      </c>
      <c r="AD357" s="65" t="s">
        <v>40</v>
      </c>
    </row>
    <row r="358" spans="1:30" ht="21">
      <c r="A358" s="65"/>
      <c r="B358" s="65" t="s">
        <v>38</v>
      </c>
      <c r="C358" s="65">
        <v>2267</v>
      </c>
      <c r="D358" s="65"/>
      <c r="E358" s="65"/>
      <c r="F358" s="65"/>
      <c r="G358" s="66">
        <v>2</v>
      </c>
      <c r="H358" s="65" t="s">
        <v>49</v>
      </c>
      <c r="I358" s="65" t="s">
        <v>53</v>
      </c>
      <c r="J358" s="65">
        <f t="shared" si="118"/>
        <v>5000</v>
      </c>
      <c r="K358" s="65">
        <v>1</v>
      </c>
      <c r="L358" s="66" t="s">
        <v>50</v>
      </c>
      <c r="M358" s="66" t="s">
        <v>51</v>
      </c>
      <c r="N358" s="66" t="s">
        <v>43</v>
      </c>
      <c r="O358" s="67">
        <v>100</v>
      </c>
      <c r="P358" s="68">
        <v>100</v>
      </c>
      <c r="Q358" s="65">
        <f t="array" ref="Q358">INDEX([1]ราคาสิ่งปลูกสร้าง!$D$6:$CC$47,MATCH($L358,[1]ราคาสิ่งปลูกสร้าง!$B$6:$B$45,0),MATCH($O$4,[1]ราคาสิ่งปลูกสร้าง!$D$5:$CC$5,0))</f>
        <v>6700</v>
      </c>
      <c r="R358" s="65">
        <f t="shared" si="119"/>
        <v>670000</v>
      </c>
      <c r="S358" s="66">
        <v>55</v>
      </c>
      <c r="T358" s="65">
        <f t="array" ref="T358">INDEX([1]ค่าเสื่อมสิ่งปลูกสร้าง!$A$5:$D$105,MATCH($S358,[1]ค่าเสื่อมสิ่งปลูกสร้าง!$A$5:$A$105,0),MATCH($M358,[1]ค่าเสื่อมสิ่งปลูกสร้าง!$A$3:$D$3))</f>
        <v>76</v>
      </c>
      <c r="U358" s="65">
        <f t="shared" si="120"/>
        <v>160800</v>
      </c>
      <c r="V358" s="65">
        <f t="shared" si="136"/>
        <v>165800</v>
      </c>
      <c r="W358" s="69">
        <f t="shared" si="121"/>
        <v>165800</v>
      </c>
      <c r="X358" s="66">
        <v>10000000</v>
      </c>
      <c r="Y358" s="65" t="s">
        <v>44</v>
      </c>
      <c r="Z358" s="67"/>
      <c r="AA358" s="65">
        <f t="shared" si="113"/>
        <v>0</v>
      </c>
      <c r="AB358" s="65"/>
      <c r="AC358" s="65" t="s">
        <v>451</v>
      </c>
      <c r="AD358" s="65" t="s">
        <v>451</v>
      </c>
    </row>
    <row r="359" spans="1:30" ht="21">
      <c r="A359" s="65" t="s">
        <v>452</v>
      </c>
      <c r="B359" s="65" t="s">
        <v>38</v>
      </c>
      <c r="C359" s="65">
        <v>2268</v>
      </c>
      <c r="D359" s="65" t="s">
        <v>52</v>
      </c>
      <c r="E359" s="65" t="s">
        <v>43</v>
      </c>
      <c r="F359" s="65" t="s">
        <v>453</v>
      </c>
      <c r="G359" s="66">
        <v>1</v>
      </c>
      <c r="H359" s="65">
        <f t="shared" ref="H359:H407" si="141">IFERROR($D359*400+$E359*100+$F359,"")</f>
        <v>1402</v>
      </c>
      <c r="I359" s="65" t="s">
        <v>53</v>
      </c>
      <c r="J359" s="65">
        <f t="shared" si="118"/>
        <v>280400</v>
      </c>
      <c r="K359" s="65"/>
      <c r="L359" s="66"/>
      <c r="M359" s="66"/>
      <c r="N359" s="66" t="s">
        <v>40</v>
      </c>
      <c r="O359" s="67"/>
      <c r="P359" s="68"/>
      <c r="Q359" s="65">
        <f t="array" ref="Q359">INDEX([1]ราคาสิ่งปลูกสร้าง!$D$6:$CC$47,MATCH($L359,[1]ราคาสิ่งปลูกสร้าง!$B$6:$B$45,0),MATCH($O$4,[1]ราคาสิ่งปลูกสร้าง!$D$5:$CC$5,0))</f>
        <v>0</v>
      </c>
      <c r="R359" s="65">
        <f t="shared" si="119"/>
        <v>0</v>
      </c>
      <c r="S359" s="66"/>
      <c r="T359" s="65">
        <f t="array" ref="T359">INDEX([1]ค่าเสื่อมสิ่งปลูกสร้าง!$A$5:$D$105,MATCH($S359,[1]ค่าเสื่อมสิ่งปลูกสร้าง!$A$5:$A$105,0),MATCH($M359,[1]ค่าเสื่อมสิ่งปลูกสร้าง!$A$3:$D$3))</f>
        <v>0</v>
      </c>
      <c r="U359" s="65">
        <f t="shared" si="120"/>
        <v>0</v>
      </c>
      <c r="V359" s="65">
        <f t="shared" si="136"/>
        <v>280400</v>
      </c>
      <c r="W359" s="69">
        <f t="shared" si="121"/>
        <v>0</v>
      </c>
      <c r="X359" s="66"/>
      <c r="Y359" s="65">
        <f>V359</f>
        <v>280400</v>
      </c>
      <c r="Z359" s="67" t="s">
        <v>41</v>
      </c>
      <c r="AA359" s="65">
        <f t="shared" si="113"/>
        <v>28.040000000000003</v>
      </c>
      <c r="AB359" s="65"/>
      <c r="AC359" s="65" t="s">
        <v>454</v>
      </c>
      <c r="AD359" s="65" t="s">
        <v>40</v>
      </c>
    </row>
    <row r="360" spans="1:30" ht="21">
      <c r="A360" s="65"/>
      <c r="B360" s="65" t="s">
        <v>38</v>
      </c>
      <c r="C360" s="65">
        <v>2268</v>
      </c>
      <c r="D360" s="65"/>
      <c r="E360" s="65"/>
      <c r="F360" s="65"/>
      <c r="G360" s="66">
        <v>2</v>
      </c>
      <c r="H360" s="65" t="s">
        <v>49</v>
      </c>
      <c r="I360" s="65" t="s">
        <v>53</v>
      </c>
      <c r="J360" s="65">
        <f t="shared" si="118"/>
        <v>5000</v>
      </c>
      <c r="K360" s="65">
        <v>1</v>
      </c>
      <c r="L360" s="66" t="s">
        <v>50</v>
      </c>
      <c r="M360" s="66" t="s">
        <v>51</v>
      </c>
      <c r="N360" s="66" t="s">
        <v>43</v>
      </c>
      <c r="O360" s="67">
        <v>100</v>
      </c>
      <c r="P360" s="68">
        <v>100</v>
      </c>
      <c r="Q360" s="65">
        <f t="array" ref="Q360">INDEX([1]ราคาสิ่งปลูกสร้าง!$D$6:$CC$47,MATCH($L360,[1]ราคาสิ่งปลูกสร้าง!$B$6:$B$45,0),MATCH($O$4,[1]ราคาสิ่งปลูกสร้าง!$D$5:$CC$5,0))</f>
        <v>6700</v>
      </c>
      <c r="R360" s="65">
        <f t="shared" si="119"/>
        <v>670000</v>
      </c>
      <c r="S360" s="66">
        <v>20</v>
      </c>
      <c r="T360" s="65">
        <f t="array" ref="T360">INDEX([1]ค่าเสื่อมสิ่งปลูกสร้าง!$A$5:$D$105,MATCH($S360,[1]ค่าเสื่อมสิ่งปลูกสร้าง!$A$5:$A$105,0),MATCH($M360,[1]ค่าเสื่อมสิ่งปลูกสร้าง!$A$3:$D$3))</f>
        <v>30</v>
      </c>
      <c r="U360" s="65">
        <f t="shared" si="120"/>
        <v>468999.99999999994</v>
      </c>
      <c r="V360" s="65">
        <f t="shared" si="136"/>
        <v>473999.99999999994</v>
      </c>
      <c r="W360" s="69">
        <f t="shared" si="121"/>
        <v>473999.99999999994</v>
      </c>
      <c r="X360" s="66">
        <v>10000000</v>
      </c>
      <c r="Y360" s="69">
        <f t="shared" ref="Y360:Y418" si="142">IFERROR(IF($W360-$X360&lt;0,0,$W360-$X360),"")</f>
        <v>0</v>
      </c>
      <c r="Z360" s="67"/>
      <c r="AA360" s="65">
        <f t="shared" si="113"/>
        <v>0</v>
      </c>
      <c r="AB360" s="65"/>
      <c r="AC360" s="65" t="s">
        <v>454</v>
      </c>
      <c r="AD360" s="65" t="s">
        <v>454</v>
      </c>
    </row>
    <row r="361" spans="1:30" ht="21">
      <c r="A361" s="65" t="s">
        <v>455</v>
      </c>
      <c r="B361" s="65" t="s">
        <v>38</v>
      </c>
      <c r="C361" s="65">
        <v>360</v>
      </c>
      <c r="D361" s="65">
        <v>9</v>
      </c>
      <c r="E361" s="65">
        <v>2</v>
      </c>
      <c r="F361" s="65">
        <v>28</v>
      </c>
      <c r="G361" s="66">
        <v>1</v>
      </c>
      <c r="H361" s="65">
        <f t="shared" ref="H361:H409" si="143">IFERROR($D361*400+$E361*100+$F361,"")</f>
        <v>3828</v>
      </c>
      <c r="I361" s="65" t="s">
        <v>53</v>
      </c>
      <c r="J361" s="65">
        <f t="shared" si="118"/>
        <v>765600</v>
      </c>
      <c r="K361" s="65"/>
      <c r="L361" s="66"/>
      <c r="M361" s="66"/>
      <c r="N361" s="66" t="s">
        <v>40</v>
      </c>
      <c r="O361" s="67"/>
      <c r="P361" s="68"/>
      <c r="Q361" s="65">
        <f t="array" ref="Q361">INDEX([1]ราคาสิ่งปลูกสร้าง!$D$6:$CC$47,MATCH($L361,[1]ราคาสิ่งปลูกสร้าง!$B$6:$B$45,0),MATCH($O$4,[1]ราคาสิ่งปลูกสร้าง!$D$5:$CC$5,0))</f>
        <v>0</v>
      </c>
      <c r="R361" s="65">
        <f t="shared" si="119"/>
        <v>0</v>
      </c>
      <c r="S361" s="66"/>
      <c r="T361" s="65">
        <f t="array" ref="T361">INDEX([1]ค่าเสื่อมสิ่งปลูกสร้าง!$A$5:$D$105,MATCH($S361,[1]ค่าเสื่อมสิ่งปลูกสร้าง!$A$5:$A$105,0),MATCH($M361,[1]ค่าเสื่อมสิ่งปลูกสร้าง!$A$3:$D$3))</f>
        <v>0</v>
      </c>
      <c r="U361" s="65">
        <f t="shared" si="120"/>
        <v>0</v>
      </c>
      <c r="V361" s="65">
        <f t="shared" si="136"/>
        <v>765600</v>
      </c>
      <c r="W361" s="69">
        <f t="shared" si="121"/>
        <v>0</v>
      </c>
      <c r="X361" s="66">
        <v>0</v>
      </c>
      <c r="Y361" s="65">
        <f>V361</f>
        <v>765600</v>
      </c>
      <c r="Z361" s="67" t="s">
        <v>41</v>
      </c>
      <c r="AA361" s="65">
        <f t="shared" si="113"/>
        <v>76.56</v>
      </c>
      <c r="AB361" s="65"/>
      <c r="AC361" s="65" t="s">
        <v>456</v>
      </c>
      <c r="AD361" s="65" t="s">
        <v>40</v>
      </c>
    </row>
    <row r="362" spans="1:30" ht="21">
      <c r="A362" s="65"/>
      <c r="B362" s="65" t="s">
        <v>38</v>
      </c>
      <c r="C362" s="65">
        <v>360</v>
      </c>
      <c r="D362" s="65"/>
      <c r="E362" s="65"/>
      <c r="F362" s="65"/>
      <c r="G362" s="66">
        <v>2</v>
      </c>
      <c r="H362" s="65" t="s">
        <v>49</v>
      </c>
      <c r="I362" s="65" t="s">
        <v>53</v>
      </c>
      <c r="J362" s="65">
        <f t="shared" si="118"/>
        <v>5000</v>
      </c>
      <c r="K362" s="65">
        <v>1</v>
      </c>
      <c r="L362" s="66" t="s">
        <v>50</v>
      </c>
      <c r="M362" s="66" t="s">
        <v>51</v>
      </c>
      <c r="N362" s="66" t="s">
        <v>43</v>
      </c>
      <c r="O362" s="67">
        <v>100</v>
      </c>
      <c r="P362" s="68">
        <v>100</v>
      </c>
      <c r="Q362" s="65">
        <f t="array" ref="Q362">INDEX([1]ราคาสิ่งปลูกสร้าง!$D$6:$CC$47,MATCH($L362,[1]ราคาสิ่งปลูกสร้าง!$B$6:$B$45,0),MATCH($O$4,[1]ราคาสิ่งปลูกสร้าง!$D$5:$CC$5,0))</f>
        <v>6700</v>
      </c>
      <c r="R362" s="65">
        <f t="shared" si="119"/>
        <v>670000</v>
      </c>
      <c r="S362" s="66">
        <v>45</v>
      </c>
      <c r="T362" s="65">
        <f t="array" ref="T362">INDEX([1]ค่าเสื่อมสิ่งปลูกสร้าง!$A$5:$D$105,MATCH($S362,[1]ค่าเสื่อมสิ่งปลูกสร้าง!$A$5:$A$105,0),MATCH($M362,[1]ค่าเสื่อมสิ่งปลูกสร้าง!$A$3:$D$3))</f>
        <v>76</v>
      </c>
      <c r="U362" s="65">
        <f t="shared" si="120"/>
        <v>160800</v>
      </c>
      <c r="V362" s="65">
        <f t="shared" si="136"/>
        <v>165800</v>
      </c>
      <c r="W362" s="69">
        <f t="shared" si="121"/>
        <v>165800</v>
      </c>
      <c r="X362" s="66">
        <v>10000000</v>
      </c>
      <c r="Y362" s="69">
        <f t="shared" ref="Y362:Y420" si="144">IFERROR(IF($W362-$X362&lt;0,0,$W362-$X362),"")</f>
        <v>0</v>
      </c>
      <c r="Z362" s="67"/>
      <c r="AA362" s="65">
        <f t="shared" si="113"/>
        <v>0</v>
      </c>
      <c r="AB362" s="65"/>
      <c r="AC362" s="65" t="s">
        <v>456</v>
      </c>
      <c r="AD362" s="65" t="s">
        <v>456</v>
      </c>
    </row>
    <row r="363" spans="1:30" ht="21">
      <c r="A363" s="65" t="s">
        <v>457</v>
      </c>
      <c r="B363" s="65" t="s">
        <v>38</v>
      </c>
      <c r="C363" s="65">
        <v>2272</v>
      </c>
      <c r="D363" s="65" t="s">
        <v>52</v>
      </c>
      <c r="E363" s="65" t="s">
        <v>43</v>
      </c>
      <c r="F363" s="65" t="s">
        <v>458</v>
      </c>
      <c r="G363" s="66" t="s">
        <v>459</v>
      </c>
      <c r="H363" s="65">
        <f t="shared" ref="H363:H411" si="145">IFERROR($D363*400+$E363*100+$F363,"")</f>
        <v>1401</v>
      </c>
      <c r="I363" s="65" t="s">
        <v>53</v>
      </c>
      <c r="J363" s="65">
        <f t="shared" si="118"/>
        <v>280200</v>
      </c>
      <c r="K363" s="65"/>
      <c r="L363" s="66"/>
      <c r="M363" s="66"/>
      <c r="N363" s="66" t="s">
        <v>40</v>
      </c>
      <c r="O363" s="67"/>
      <c r="P363" s="68"/>
      <c r="Q363" s="65">
        <f t="array" ref="Q363">INDEX([1]ราคาสิ่งปลูกสร้าง!$D$6:$CC$47,MATCH($L363,[1]ราคาสิ่งปลูกสร้าง!$B$6:$B$45,0),MATCH($O$4,[1]ราคาสิ่งปลูกสร้าง!$D$5:$CC$5,0))</f>
        <v>0</v>
      </c>
      <c r="R363" s="65">
        <f t="shared" si="119"/>
        <v>0</v>
      </c>
      <c r="S363" s="66"/>
      <c r="T363" s="65">
        <f t="array" ref="T363">INDEX([1]ค่าเสื่อมสิ่งปลูกสร้าง!$A$5:$D$105,MATCH($S363,[1]ค่าเสื่อมสิ่งปลูกสร้าง!$A$5:$A$105,0),MATCH($M363,[1]ค่าเสื่อมสิ่งปลูกสร้าง!$A$3:$D$3))</f>
        <v>0</v>
      </c>
      <c r="U363" s="65">
        <f t="shared" si="120"/>
        <v>0</v>
      </c>
      <c r="V363" s="65">
        <f t="shared" si="136"/>
        <v>280200</v>
      </c>
      <c r="W363" s="69">
        <f t="shared" si="121"/>
        <v>0</v>
      </c>
      <c r="X363" s="66"/>
      <c r="Y363" s="65">
        <f>V363</f>
        <v>280200</v>
      </c>
      <c r="Z363" s="67" t="s">
        <v>41</v>
      </c>
      <c r="AA363" s="65">
        <f t="shared" si="113"/>
        <v>28.02</v>
      </c>
      <c r="AB363" s="65"/>
      <c r="AC363" s="65" t="s">
        <v>460</v>
      </c>
      <c r="AD363" s="65" t="s">
        <v>40</v>
      </c>
    </row>
    <row r="364" spans="1:30" ht="21">
      <c r="A364" s="65"/>
      <c r="B364" s="65" t="s">
        <v>38</v>
      </c>
      <c r="C364" s="65">
        <v>2272</v>
      </c>
      <c r="D364" s="65"/>
      <c r="E364" s="65"/>
      <c r="F364" s="65"/>
      <c r="G364" s="66">
        <v>2</v>
      </c>
      <c r="H364" s="65" t="s">
        <v>78</v>
      </c>
      <c r="I364" s="65" t="s">
        <v>53</v>
      </c>
      <c r="J364" s="65">
        <f t="shared" si="118"/>
        <v>2800</v>
      </c>
      <c r="K364" s="65">
        <v>1</v>
      </c>
      <c r="L364" s="66" t="s">
        <v>50</v>
      </c>
      <c r="M364" s="66" t="s">
        <v>51</v>
      </c>
      <c r="N364" s="66">
        <v>3</v>
      </c>
      <c r="O364" s="67">
        <v>56</v>
      </c>
      <c r="P364" s="68">
        <v>100</v>
      </c>
      <c r="Q364" s="65">
        <f t="array" ref="Q364">INDEX([1]ราคาสิ่งปลูกสร้าง!$D$6:$CC$47,MATCH($L364,[1]ราคาสิ่งปลูกสร้าง!$B$6:$B$45,0),MATCH($O$4,[1]ราคาสิ่งปลูกสร้าง!$D$5:$CC$5,0))</f>
        <v>6700</v>
      </c>
      <c r="R364" s="65">
        <f t="shared" si="119"/>
        <v>375200</v>
      </c>
      <c r="S364" s="66">
        <v>10</v>
      </c>
      <c r="T364" s="65">
        <f t="array" ref="T364">INDEX([1]ค่าเสื่อมสิ่งปลูกสร้าง!$A$5:$D$105,MATCH($S364,[1]ค่าเสื่อมสิ่งปลูกสร้าง!$A$5:$A$105,0),MATCH($M364,[1]ค่าเสื่อมสิ่งปลูกสร้าง!$A$3:$D$3))</f>
        <v>10</v>
      </c>
      <c r="U364" s="65">
        <f t="shared" si="120"/>
        <v>337680</v>
      </c>
      <c r="V364" s="65">
        <f t="shared" si="136"/>
        <v>340480</v>
      </c>
      <c r="W364" s="69">
        <f t="shared" si="121"/>
        <v>340480</v>
      </c>
      <c r="X364" s="66">
        <v>10000000</v>
      </c>
      <c r="Y364" s="69">
        <f t="shared" ref="Y364:Y422" si="146">IFERROR(IF($W364-$X364&lt;0,0,$W364-$X364),"")</f>
        <v>0</v>
      </c>
      <c r="Z364" s="67"/>
      <c r="AA364" s="65">
        <f t="shared" si="113"/>
        <v>0</v>
      </c>
      <c r="AB364" s="65"/>
      <c r="AC364" s="65" t="s">
        <v>460</v>
      </c>
      <c r="AD364" s="65" t="s">
        <v>460</v>
      </c>
    </row>
    <row r="365" spans="1:30" ht="21">
      <c r="A365" s="65"/>
      <c r="B365" s="65" t="s">
        <v>38</v>
      </c>
      <c r="C365" s="65">
        <v>2272</v>
      </c>
      <c r="D365" s="65"/>
      <c r="E365" s="65"/>
      <c r="F365" s="65"/>
      <c r="G365" s="66">
        <v>3</v>
      </c>
      <c r="H365" s="65" t="s">
        <v>116</v>
      </c>
      <c r="I365" s="65" t="s">
        <v>53</v>
      </c>
      <c r="J365" s="65">
        <f t="shared" si="118"/>
        <v>6000</v>
      </c>
      <c r="K365" s="65">
        <v>2</v>
      </c>
      <c r="L365" s="66" t="s">
        <v>50</v>
      </c>
      <c r="M365" s="66" t="s">
        <v>51</v>
      </c>
      <c r="N365" s="66">
        <v>3</v>
      </c>
      <c r="O365" s="67">
        <v>120</v>
      </c>
      <c r="P365" s="68">
        <v>100</v>
      </c>
      <c r="Q365" s="65">
        <f t="array" ref="Q365">INDEX([1]ราคาสิ่งปลูกสร้าง!$D$6:$CC$47,MATCH($L365,[1]ราคาสิ่งปลูกสร้าง!$B$6:$B$45,0),MATCH($O$4,[1]ราคาสิ่งปลูกสร้าง!$D$5:$CC$5,0))</f>
        <v>6700</v>
      </c>
      <c r="R365" s="65">
        <f t="shared" si="119"/>
        <v>804000</v>
      </c>
      <c r="S365" s="66">
        <v>3</v>
      </c>
      <c r="T365" s="65">
        <f t="array" ref="T365">INDEX([1]ค่าเสื่อมสิ่งปลูกสร้าง!$A$5:$D$105,MATCH($S365,[1]ค่าเสื่อมสิ่งปลูกสร้าง!$A$5:$A$105,0),MATCH($M365,[1]ค่าเสื่อมสิ่งปลูกสร้าง!$A$3:$D$3))</f>
        <v>3</v>
      </c>
      <c r="U365" s="65">
        <f t="shared" si="120"/>
        <v>779880</v>
      </c>
      <c r="V365" s="65">
        <f t="shared" si="136"/>
        <v>785880</v>
      </c>
      <c r="W365" s="69">
        <f t="shared" si="121"/>
        <v>785880</v>
      </c>
      <c r="X365" s="66"/>
      <c r="Y365" s="69">
        <f t="shared" si="146"/>
        <v>785880</v>
      </c>
      <c r="Z365" s="67" t="s">
        <v>86</v>
      </c>
      <c r="AA365" s="65">
        <f t="shared" si="113"/>
        <v>157.17600000000002</v>
      </c>
      <c r="AB365" s="65"/>
      <c r="AC365" s="65" t="s">
        <v>460</v>
      </c>
      <c r="AD365" s="65" t="s">
        <v>460</v>
      </c>
    </row>
    <row r="366" spans="1:30" ht="21">
      <c r="A366" s="65" t="s">
        <v>461</v>
      </c>
      <c r="B366" s="65" t="s">
        <v>38</v>
      </c>
      <c r="C366" s="65">
        <v>2274</v>
      </c>
      <c r="D366" s="65" t="s">
        <v>57</v>
      </c>
      <c r="E366" s="65" t="s">
        <v>37</v>
      </c>
      <c r="F366" s="65" t="s">
        <v>425</v>
      </c>
      <c r="G366" s="66">
        <v>1</v>
      </c>
      <c r="H366" s="65">
        <f t="shared" ref="H366:H414" si="147">IFERROR($D366*400+$E366*100+$F366,"")</f>
        <v>2137</v>
      </c>
      <c r="I366" s="65" t="s">
        <v>53</v>
      </c>
      <c r="J366" s="65">
        <f t="shared" si="118"/>
        <v>427400</v>
      </c>
      <c r="K366" s="65"/>
      <c r="L366" s="66"/>
      <c r="M366" s="66"/>
      <c r="N366" s="66" t="s">
        <v>40</v>
      </c>
      <c r="O366" s="67"/>
      <c r="P366" s="68"/>
      <c r="Q366" s="65">
        <f t="array" ref="Q366">INDEX([1]ราคาสิ่งปลูกสร้าง!$D$6:$CC$47,MATCH($L366,[1]ราคาสิ่งปลูกสร้าง!$B$6:$B$45,0),MATCH($O$4,[1]ราคาสิ่งปลูกสร้าง!$D$5:$CC$5,0))</f>
        <v>0</v>
      </c>
      <c r="R366" s="65">
        <f t="shared" si="119"/>
        <v>0</v>
      </c>
      <c r="S366" s="66"/>
      <c r="T366" s="65">
        <f t="array" ref="T366">INDEX([1]ค่าเสื่อมสิ่งปลูกสร้าง!$A$5:$D$105,MATCH($S366,[1]ค่าเสื่อมสิ่งปลูกสร้าง!$A$5:$A$105,0),MATCH($M366,[1]ค่าเสื่อมสิ่งปลูกสร้าง!$A$3:$D$3))</f>
        <v>0</v>
      </c>
      <c r="U366" s="65">
        <f t="shared" si="120"/>
        <v>0</v>
      </c>
      <c r="V366" s="65">
        <f t="shared" si="136"/>
        <v>427400</v>
      </c>
      <c r="W366" s="69">
        <f t="shared" si="121"/>
        <v>0</v>
      </c>
      <c r="X366" s="66"/>
      <c r="Y366" s="65">
        <f>V366</f>
        <v>427400</v>
      </c>
      <c r="Z366" s="67" t="s">
        <v>41</v>
      </c>
      <c r="AA366" s="65">
        <f t="shared" si="113"/>
        <v>42.74</v>
      </c>
      <c r="AB366" s="65"/>
      <c r="AC366" s="65" t="s">
        <v>462</v>
      </c>
      <c r="AD366" s="65" t="s">
        <v>40</v>
      </c>
    </row>
    <row r="367" spans="1:30" ht="21">
      <c r="A367" s="65"/>
      <c r="B367" s="65" t="s">
        <v>38</v>
      </c>
      <c r="C367" s="65">
        <v>2274</v>
      </c>
      <c r="D367" s="65"/>
      <c r="E367" s="65"/>
      <c r="F367" s="65"/>
      <c r="G367" s="66">
        <v>2</v>
      </c>
      <c r="H367" s="65" t="s">
        <v>49</v>
      </c>
      <c r="I367" s="65" t="s">
        <v>53</v>
      </c>
      <c r="J367" s="65">
        <f t="shared" si="118"/>
        <v>5000</v>
      </c>
      <c r="K367" s="65">
        <v>1</v>
      </c>
      <c r="L367" s="66" t="s">
        <v>50</v>
      </c>
      <c r="M367" s="66" t="s">
        <v>51</v>
      </c>
      <c r="N367" s="66" t="s">
        <v>43</v>
      </c>
      <c r="O367" s="67">
        <v>100</v>
      </c>
      <c r="P367" s="68">
        <v>100</v>
      </c>
      <c r="Q367" s="65">
        <f t="array" ref="Q367">INDEX([1]ราคาสิ่งปลูกสร้าง!$D$6:$CC$47,MATCH($L367,[1]ราคาสิ่งปลูกสร้าง!$B$6:$B$45,0),MATCH($O$4,[1]ราคาสิ่งปลูกสร้าง!$D$5:$CC$5,0))</f>
        <v>6700</v>
      </c>
      <c r="R367" s="65">
        <f t="shared" si="119"/>
        <v>670000</v>
      </c>
      <c r="S367" s="66">
        <v>10</v>
      </c>
      <c r="T367" s="65">
        <f t="array" ref="T367">INDEX([1]ค่าเสื่อมสิ่งปลูกสร้าง!$A$5:$D$105,MATCH($S367,[1]ค่าเสื่อมสิ่งปลูกสร้าง!$A$5:$A$105,0),MATCH($M367,[1]ค่าเสื่อมสิ่งปลูกสร้าง!$A$3:$D$3))</f>
        <v>10</v>
      </c>
      <c r="U367" s="65">
        <f t="shared" si="120"/>
        <v>603000</v>
      </c>
      <c r="V367" s="65">
        <f t="shared" si="136"/>
        <v>608000</v>
      </c>
      <c r="W367" s="69">
        <f t="shared" si="121"/>
        <v>608000</v>
      </c>
      <c r="X367" s="66">
        <v>10000000</v>
      </c>
      <c r="Y367" s="69">
        <f t="shared" ref="Y367:Y425" si="148">IFERROR(IF($W367-$X367&lt;0,0,$W367-$X367),"")</f>
        <v>0</v>
      </c>
      <c r="Z367" s="67"/>
      <c r="AA367" s="65">
        <f t="shared" si="113"/>
        <v>0</v>
      </c>
      <c r="AB367" s="65"/>
      <c r="AC367" s="65" t="s">
        <v>462</v>
      </c>
      <c r="AD367" s="65" t="s">
        <v>462</v>
      </c>
    </row>
    <row r="368" spans="1:30" ht="21">
      <c r="A368" s="65" t="s">
        <v>463</v>
      </c>
      <c r="B368" s="65" t="s">
        <v>38</v>
      </c>
      <c r="C368" s="65">
        <v>2275</v>
      </c>
      <c r="D368" s="65" t="s">
        <v>57</v>
      </c>
      <c r="E368" s="65" t="s">
        <v>44</v>
      </c>
      <c r="F368" s="65" t="s">
        <v>442</v>
      </c>
      <c r="G368" s="66" t="s">
        <v>37</v>
      </c>
      <c r="H368" s="65">
        <f t="shared" ref="H368:H416" si="149">IFERROR($D368*400+$E368*100+$F368,"")</f>
        <v>2042</v>
      </c>
      <c r="I368" s="65" t="s">
        <v>53</v>
      </c>
      <c r="J368" s="65">
        <f t="shared" si="118"/>
        <v>408400</v>
      </c>
      <c r="K368" s="65"/>
      <c r="L368" s="66"/>
      <c r="M368" s="66"/>
      <c r="N368" s="66" t="s">
        <v>40</v>
      </c>
      <c r="O368" s="67"/>
      <c r="P368" s="68"/>
      <c r="Q368" s="65">
        <f t="array" ref="Q368">INDEX([1]ราคาสิ่งปลูกสร้าง!$D$6:$CC$47,MATCH($L368,[1]ราคาสิ่งปลูกสร้าง!$B$6:$B$45,0),MATCH($O$4,[1]ราคาสิ่งปลูกสร้าง!$D$5:$CC$5,0))</f>
        <v>0</v>
      </c>
      <c r="R368" s="65">
        <f t="shared" si="119"/>
        <v>0</v>
      </c>
      <c r="S368" s="66"/>
      <c r="T368" s="65">
        <f t="array" ref="T368">INDEX([1]ค่าเสื่อมสิ่งปลูกสร้าง!$A$5:$D$105,MATCH($S368,[1]ค่าเสื่อมสิ่งปลูกสร้าง!$A$5:$A$105,0),MATCH($M368,[1]ค่าเสื่อมสิ่งปลูกสร้าง!$A$3:$D$3))</f>
        <v>0</v>
      </c>
      <c r="U368" s="65">
        <f t="shared" si="120"/>
        <v>0</v>
      </c>
      <c r="V368" s="65">
        <f t="shared" si="136"/>
        <v>408400</v>
      </c>
      <c r="W368" s="69">
        <f t="shared" si="121"/>
        <v>0</v>
      </c>
      <c r="X368" s="66"/>
      <c r="Y368" s="65">
        <f t="shared" ref="Y368:Y373" si="150">V368</f>
        <v>408400</v>
      </c>
      <c r="Z368" s="67" t="s">
        <v>41</v>
      </c>
      <c r="AA368" s="65">
        <f t="shared" si="113"/>
        <v>40.840000000000003</v>
      </c>
      <c r="AB368" s="65"/>
      <c r="AC368" s="65" t="s">
        <v>464</v>
      </c>
      <c r="AD368" s="65" t="s">
        <v>40</v>
      </c>
    </row>
    <row r="369" spans="1:30" ht="21">
      <c r="A369" s="65" t="s">
        <v>465</v>
      </c>
      <c r="B369" s="65" t="s">
        <v>38</v>
      </c>
      <c r="C369" s="65">
        <v>2276</v>
      </c>
      <c r="D369" s="65" t="s">
        <v>43</v>
      </c>
      <c r="E369" s="65" t="s">
        <v>44</v>
      </c>
      <c r="F369" s="65" t="s">
        <v>466</v>
      </c>
      <c r="G369" s="66" t="s">
        <v>37</v>
      </c>
      <c r="H369" s="65">
        <f t="shared" si="149"/>
        <v>892</v>
      </c>
      <c r="I369" s="65" t="s">
        <v>53</v>
      </c>
      <c r="J369" s="65">
        <f t="shared" si="118"/>
        <v>178400</v>
      </c>
      <c r="K369" s="65"/>
      <c r="L369" s="66"/>
      <c r="M369" s="66"/>
      <c r="N369" s="66" t="s">
        <v>40</v>
      </c>
      <c r="O369" s="67"/>
      <c r="P369" s="68"/>
      <c r="Q369" s="65">
        <f t="array" ref="Q369">INDEX([1]ราคาสิ่งปลูกสร้าง!$D$6:$CC$47,MATCH($L369,[1]ราคาสิ่งปลูกสร้าง!$B$6:$B$45,0),MATCH($O$4,[1]ราคาสิ่งปลูกสร้าง!$D$5:$CC$5,0))</f>
        <v>0</v>
      </c>
      <c r="R369" s="65">
        <f t="shared" si="119"/>
        <v>0</v>
      </c>
      <c r="S369" s="66"/>
      <c r="T369" s="65">
        <f t="array" ref="T369">INDEX([1]ค่าเสื่อมสิ่งปลูกสร้าง!$A$5:$D$105,MATCH($S369,[1]ค่าเสื่อมสิ่งปลูกสร้าง!$A$5:$A$105,0),MATCH($M369,[1]ค่าเสื่อมสิ่งปลูกสร้าง!$A$3:$D$3))</f>
        <v>0</v>
      </c>
      <c r="U369" s="65">
        <f t="shared" si="120"/>
        <v>0</v>
      </c>
      <c r="V369" s="65">
        <f t="shared" si="136"/>
        <v>178400</v>
      </c>
      <c r="W369" s="69">
        <f t="shared" si="121"/>
        <v>0</v>
      </c>
      <c r="X369" s="66"/>
      <c r="Y369" s="65">
        <f t="shared" si="150"/>
        <v>178400</v>
      </c>
      <c r="Z369" s="67" t="s">
        <v>41</v>
      </c>
      <c r="AA369" s="65">
        <f t="shared" si="113"/>
        <v>17.84</v>
      </c>
      <c r="AB369" s="65"/>
      <c r="AC369" s="65" t="s">
        <v>467</v>
      </c>
      <c r="AD369" s="65" t="s">
        <v>40</v>
      </c>
    </row>
    <row r="370" spans="1:30" ht="21">
      <c r="A370" s="65" t="s">
        <v>468</v>
      </c>
      <c r="B370" s="65" t="s">
        <v>38</v>
      </c>
      <c r="C370" s="65">
        <v>2278</v>
      </c>
      <c r="D370" s="65" t="s">
        <v>44</v>
      </c>
      <c r="E370" s="65" t="s">
        <v>44</v>
      </c>
      <c r="F370" s="65" t="s">
        <v>453</v>
      </c>
      <c r="G370" s="66" t="s">
        <v>37</v>
      </c>
      <c r="H370" s="65">
        <f t="shared" si="149"/>
        <v>2</v>
      </c>
      <c r="I370" s="65" t="s">
        <v>53</v>
      </c>
      <c r="J370" s="65">
        <f t="shared" si="118"/>
        <v>400</v>
      </c>
      <c r="K370" s="65"/>
      <c r="L370" s="66"/>
      <c r="M370" s="66"/>
      <c r="N370" s="66" t="s">
        <v>40</v>
      </c>
      <c r="O370" s="67"/>
      <c r="P370" s="68"/>
      <c r="Q370" s="65">
        <f t="array" ref="Q370">INDEX([1]ราคาสิ่งปลูกสร้าง!$D$6:$CC$47,MATCH($L370,[1]ราคาสิ่งปลูกสร้าง!$B$6:$B$45,0),MATCH($O$4,[1]ราคาสิ่งปลูกสร้าง!$D$5:$CC$5,0))</f>
        <v>0</v>
      </c>
      <c r="R370" s="65">
        <f t="shared" si="119"/>
        <v>0</v>
      </c>
      <c r="S370" s="66"/>
      <c r="T370" s="65">
        <f t="array" ref="T370">INDEX([1]ค่าเสื่อมสิ่งปลูกสร้าง!$A$5:$D$105,MATCH($S370,[1]ค่าเสื่อมสิ่งปลูกสร้าง!$A$5:$A$105,0),MATCH($M370,[1]ค่าเสื่อมสิ่งปลูกสร้าง!$A$3:$D$3))</f>
        <v>0</v>
      </c>
      <c r="U370" s="65">
        <f t="shared" si="120"/>
        <v>0</v>
      </c>
      <c r="V370" s="65">
        <f t="shared" si="136"/>
        <v>400</v>
      </c>
      <c r="W370" s="69">
        <f t="shared" si="121"/>
        <v>0</v>
      </c>
      <c r="X370" s="66"/>
      <c r="Y370" s="65">
        <f t="shared" si="150"/>
        <v>400</v>
      </c>
      <c r="Z370" s="67" t="s">
        <v>41</v>
      </c>
      <c r="AA370" s="65">
        <f t="shared" si="113"/>
        <v>0.04</v>
      </c>
      <c r="AB370" s="65"/>
      <c r="AC370" s="65" t="s">
        <v>469</v>
      </c>
      <c r="AD370" s="65" t="s">
        <v>40</v>
      </c>
    </row>
    <row r="371" spans="1:30" ht="21">
      <c r="A371" s="65" t="s">
        <v>470</v>
      </c>
      <c r="B371" s="65" t="s">
        <v>38</v>
      </c>
      <c r="C371" s="65">
        <v>2279</v>
      </c>
      <c r="D371" s="65" t="s">
        <v>43</v>
      </c>
      <c r="E371" s="65" t="s">
        <v>44</v>
      </c>
      <c r="F371" s="65" t="s">
        <v>45</v>
      </c>
      <c r="G371" s="66" t="s">
        <v>37</v>
      </c>
      <c r="H371" s="65">
        <f t="shared" si="149"/>
        <v>806</v>
      </c>
      <c r="I371" s="65" t="s">
        <v>53</v>
      </c>
      <c r="J371" s="65">
        <f t="shared" si="118"/>
        <v>161200</v>
      </c>
      <c r="K371" s="65"/>
      <c r="L371" s="66"/>
      <c r="M371" s="66"/>
      <c r="N371" s="66" t="s">
        <v>40</v>
      </c>
      <c r="O371" s="67"/>
      <c r="P371" s="68"/>
      <c r="Q371" s="65">
        <f t="array" ref="Q371">INDEX([1]ราคาสิ่งปลูกสร้าง!$D$6:$CC$47,MATCH($L371,[1]ราคาสิ่งปลูกสร้าง!$B$6:$B$45,0),MATCH($O$4,[1]ราคาสิ่งปลูกสร้าง!$D$5:$CC$5,0))</f>
        <v>0</v>
      </c>
      <c r="R371" s="65">
        <f t="shared" si="119"/>
        <v>0</v>
      </c>
      <c r="S371" s="66"/>
      <c r="T371" s="65">
        <f t="array" ref="T371">INDEX([1]ค่าเสื่อมสิ่งปลูกสร้าง!$A$5:$D$105,MATCH($S371,[1]ค่าเสื่อมสิ่งปลูกสร้าง!$A$5:$A$105,0),MATCH($M371,[1]ค่าเสื่อมสิ่งปลูกสร้าง!$A$3:$D$3))</f>
        <v>0</v>
      </c>
      <c r="U371" s="65">
        <f t="shared" si="120"/>
        <v>0</v>
      </c>
      <c r="V371" s="65">
        <f t="shared" si="136"/>
        <v>161200</v>
      </c>
      <c r="W371" s="69">
        <f t="shared" si="121"/>
        <v>0</v>
      </c>
      <c r="X371" s="66"/>
      <c r="Y371" s="65">
        <f t="shared" si="150"/>
        <v>161200</v>
      </c>
      <c r="Z371" s="67" t="s">
        <v>41</v>
      </c>
      <c r="AA371" s="65">
        <f t="shared" si="113"/>
        <v>16.12</v>
      </c>
      <c r="AB371" s="65"/>
      <c r="AC371" s="65" t="s">
        <v>471</v>
      </c>
      <c r="AD371" s="65" t="s">
        <v>40</v>
      </c>
    </row>
    <row r="372" spans="1:30" ht="21">
      <c r="A372" s="65" t="s">
        <v>472</v>
      </c>
      <c r="B372" s="65" t="s">
        <v>38</v>
      </c>
      <c r="C372" s="65">
        <v>2280</v>
      </c>
      <c r="D372" s="65" t="s">
        <v>44</v>
      </c>
      <c r="E372" s="65" t="s">
        <v>44</v>
      </c>
      <c r="F372" s="65" t="s">
        <v>133</v>
      </c>
      <c r="G372" s="66" t="s">
        <v>37</v>
      </c>
      <c r="H372" s="65">
        <f t="shared" si="149"/>
        <v>10</v>
      </c>
      <c r="I372" s="65" t="s">
        <v>53</v>
      </c>
      <c r="J372" s="65">
        <f t="shared" si="118"/>
        <v>2000</v>
      </c>
      <c r="K372" s="65"/>
      <c r="L372" s="66"/>
      <c r="M372" s="66"/>
      <c r="N372" s="66" t="s">
        <v>40</v>
      </c>
      <c r="O372" s="67"/>
      <c r="P372" s="68"/>
      <c r="Q372" s="65">
        <f t="array" ref="Q372">INDEX([1]ราคาสิ่งปลูกสร้าง!$D$6:$CC$47,MATCH($L372,[1]ราคาสิ่งปลูกสร้าง!$B$6:$B$45,0),MATCH($O$4,[1]ราคาสิ่งปลูกสร้าง!$D$5:$CC$5,0))</f>
        <v>0</v>
      </c>
      <c r="R372" s="65">
        <f t="shared" si="119"/>
        <v>0</v>
      </c>
      <c r="S372" s="66"/>
      <c r="T372" s="65">
        <f t="array" ref="T372">INDEX([1]ค่าเสื่อมสิ่งปลูกสร้าง!$A$5:$D$105,MATCH($S372,[1]ค่าเสื่อมสิ่งปลูกสร้าง!$A$5:$A$105,0),MATCH($M372,[1]ค่าเสื่อมสิ่งปลูกสร้าง!$A$3:$D$3))</f>
        <v>0</v>
      </c>
      <c r="U372" s="65">
        <f t="shared" si="120"/>
        <v>0</v>
      </c>
      <c r="V372" s="65">
        <f t="shared" si="136"/>
        <v>2000</v>
      </c>
      <c r="W372" s="69">
        <f t="shared" si="121"/>
        <v>0</v>
      </c>
      <c r="X372" s="66"/>
      <c r="Y372" s="65">
        <f t="shared" si="150"/>
        <v>2000</v>
      </c>
      <c r="Z372" s="67" t="s">
        <v>41</v>
      </c>
      <c r="AA372" s="65">
        <f t="shared" si="113"/>
        <v>0.2</v>
      </c>
      <c r="AB372" s="65"/>
      <c r="AC372" s="65" t="s">
        <v>471</v>
      </c>
      <c r="AD372" s="65" t="s">
        <v>40</v>
      </c>
    </row>
    <row r="373" spans="1:30" ht="21">
      <c r="A373" s="65" t="s">
        <v>473</v>
      </c>
      <c r="B373" s="65" t="s">
        <v>38</v>
      </c>
      <c r="C373" s="65">
        <v>2281</v>
      </c>
      <c r="D373" s="65" t="s">
        <v>44</v>
      </c>
      <c r="E373" s="65" t="s">
        <v>44</v>
      </c>
      <c r="F373" s="65" t="s">
        <v>124</v>
      </c>
      <c r="G373" s="66" t="s">
        <v>37</v>
      </c>
      <c r="H373" s="65">
        <f t="shared" si="149"/>
        <v>60</v>
      </c>
      <c r="I373" s="65" t="s">
        <v>53</v>
      </c>
      <c r="J373" s="65">
        <f t="shared" si="118"/>
        <v>12000</v>
      </c>
      <c r="K373" s="65"/>
      <c r="L373" s="66"/>
      <c r="M373" s="66"/>
      <c r="N373" s="66" t="s">
        <v>40</v>
      </c>
      <c r="O373" s="67"/>
      <c r="P373" s="68"/>
      <c r="Q373" s="65">
        <f t="array" ref="Q373">INDEX([1]ราคาสิ่งปลูกสร้าง!$D$6:$CC$47,MATCH($L373,[1]ราคาสิ่งปลูกสร้าง!$B$6:$B$45,0),MATCH($O$4,[1]ราคาสิ่งปลูกสร้าง!$D$5:$CC$5,0))</f>
        <v>0</v>
      </c>
      <c r="R373" s="65">
        <f t="shared" si="119"/>
        <v>0</v>
      </c>
      <c r="S373" s="66"/>
      <c r="T373" s="65">
        <f t="array" ref="T373">INDEX([1]ค่าเสื่อมสิ่งปลูกสร้าง!$A$5:$D$105,MATCH($S373,[1]ค่าเสื่อมสิ่งปลูกสร้าง!$A$5:$A$105,0),MATCH($M373,[1]ค่าเสื่อมสิ่งปลูกสร้าง!$A$3:$D$3))</f>
        <v>0</v>
      </c>
      <c r="U373" s="65">
        <f t="shared" si="120"/>
        <v>0</v>
      </c>
      <c r="V373" s="65">
        <f t="shared" si="136"/>
        <v>12000</v>
      </c>
      <c r="W373" s="69">
        <f t="shared" si="121"/>
        <v>0</v>
      </c>
      <c r="X373" s="66"/>
      <c r="Y373" s="65">
        <f t="shared" si="150"/>
        <v>12000</v>
      </c>
      <c r="Z373" s="67" t="s">
        <v>41</v>
      </c>
      <c r="AA373" s="65">
        <f t="shared" si="113"/>
        <v>1.2</v>
      </c>
      <c r="AB373" s="65"/>
      <c r="AC373" s="65" t="s">
        <v>474</v>
      </c>
      <c r="AD373" s="65" t="s">
        <v>40</v>
      </c>
    </row>
    <row r="374" spans="1:30" ht="21">
      <c r="A374" s="65" t="s">
        <v>475</v>
      </c>
      <c r="B374" s="65" t="s">
        <v>476</v>
      </c>
      <c r="C374" s="65">
        <v>1488</v>
      </c>
      <c r="D374" s="65" t="s">
        <v>44</v>
      </c>
      <c r="E374" s="65" t="s">
        <v>43</v>
      </c>
      <c r="F374" s="65" t="s">
        <v>127</v>
      </c>
      <c r="G374" s="66">
        <v>2</v>
      </c>
      <c r="H374" s="65">
        <f t="shared" si="149"/>
        <v>230</v>
      </c>
      <c r="I374" s="65">
        <f>IFERROR(INDEX([1]ราคาที่ดิน!$B:$C,MATCH($C374,[1]ราคาที่ดิน!$A:$A,0),MATCH($B374,[1]ราคาที่ดิน!$B$1:$C$1,0)),"")</f>
        <v>725</v>
      </c>
      <c r="J374" s="65">
        <f t="shared" si="118"/>
        <v>166750</v>
      </c>
      <c r="K374" s="65"/>
      <c r="L374" s="66"/>
      <c r="M374" s="66"/>
      <c r="N374" s="66" t="s">
        <v>40</v>
      </c>
      <c r="O374" s="67"/>
      <c r="P374" s="68"/>
      <c r="Q374" s="65">
        <f t="array" ref="Q374">INDEX([1]ราคาสิ่งปลูกสร้าง!$D$6:$CC$47,MATCH($L374,[1]ราคาสิ่งปลูกสร้าง!$B$6:$B$45,0),MATCH($O$4,[1]ราคาสิ่งปลูกสร้าง!$D$5:$CC$5,0))</f>
        <v>0</v>
      </c>
      <c r="R374" s="65">
        <f t="shared" si="119"/>
        <v>0</v>
      </c>
      <c r="S374" s="66"/>
      <c r="T374" s="65">
        <f t="array" ref="T374">INDEX([1]ค่าเสื่อมสิ่งปลูกสร้าง!$A$5:$D$105,MATCH($S374,[1]ค่าเสื่อมสิ่งปลูกสร้าง!$A$5:$A$105,0),MATCH($M374,[1]ค่าเสื่อมสิ่งปลูกสร้าง!$A$3:$D$3))</f>
        <v>0</v>
      </c>
      <c r="U374" s="65">
        <f t="shared" si="120"/>
        <v>0</v>
      </c>
      <c r="V374" s="65">
        <f t="shared" si="136"/>
        <v>166750</v>
      </c>
      <c r="W374" s="69">
        <f t="shared" si="121"/>
        <v>0</v>
      </c>
      <c r="X374" s="66">
        <v>50000000</v>
      </c>
      <c r="Y374" s="69">
        <v>0</v>
      </c>
      <c r="Z374" s="67"/>
      <c r="AA374" s="65">
        <f t="shared" si="113"/>
        <v>0</v>
      </c>
      <c r="AB374" s="65"/>
      <c r="AC374" s="65" t="s">
        <v>477</v>
      </c>
      <c r="AD374" s="65" t="s">
        <v>40</v>
      </c>
    </row>
    <row r="375" spans="1:30" ht="21">
      <c r="A375" s="65"/>
      <c r="B375" s="65" t="s">
        <v>476</v>
      </c>
      <c r="C375" s="65">
        <v>1488</v>
      </c>
      <c r="D375" s="65"/>
      <c r="E375" s="65"/>
      <c r="F375" s="65"/>
      <c r="G375" s="66">
        <v>2</v>
      </c>
      <c r="H375" s="65" t="s">
        <v>78</v>
      </c>
      <c r="I375" s="65">
        <f>IFERROR(INDEX([1]ราคาที่ดิน!$B:$C,MATCH($C375,[1]ราคาที่ดิน!$A:$A,0),MATCH($B375,[1]ราคาที่ดิน!$B$1:$C$1,0)),"")</f>
        <v>725</v>
      </c>
      <c r="J375" s="65">
        <f t="shared" si="118"/>
        <v>10150</v>
      </c>
      <c r="K375" s="65">
        <v>1</v>
      </c>
      <c r="L375" s="66" t="s">
        <v>271</v>
      </c>
      <c r="M375" s="66" t="s">
        <v>51</v>
      </c>
      <c r="N375" s="66" t="s">
        <v>43</v>
      </c>
      <c r="O375" s="67">
        <v>56</v>
      </c>
      <c r="P375" s="68">
        <v>100</v>
      </c>
      <c r="Q375" s="65">
        <f t="array" ref="Q375">INDEX([1]ราคาสิ่งปลูกสร้าง!$D$6:$CC$47,MATCH($L375,[1]ราคาสิ่งปลูกสร้าง!$B$6:$B$45,0),MATCH($O$4,[1]ราคาสิ่งปลูกสร้าง!$D$5:$CC$5,0))</f>
        <v>7650</v>
      </c>
      <c r="R375" s="65">
        <f t="shared" si="119"/>
        <v>428400</v>
      </c>
      <c r="S375" s="66">
        <v>5</v>
      </c>
      <c r="T375" s="65">
        <f t="array" ref="T375">INDEX([1]ค่าเสื่อมสิ่งปลูกสร้าง!$A$5:$D$105,MATCH($S375,[1]ค่าเสื่อมสิ่งปลูกสร้าง!$A$5:$A$105,0),MATCH($M375,[1]ค่าเสื่อมสิ่งปลูกสร้าง!$A$3:$D$3))</f>
        <v>5</v>
      </c>
      <c r="U375" s="65">
        <f t="shared" si="120"/>
        <v>406980</v>
      </c>
      <c r="V375" s="65">
        <f t="shared" si="136"/>
        <v>417130</v>
      </c>
      <c r="W375" s="69">
        <f t="shared" si="121"/>
        <v>417130</v>
      </c>
      <c r="X375" s="66"/>
      <c r="Y375" s="69">
        <f t="shared" ref="Y375:Y433" si="151">IFERROR(IF($W375-$X375&lt;0,0,$W375-$X375),"")</f>
        <v>417130</v>
      </c>
      <c r="Z375" s="67" t="s">
        <v>86</v>
      </c>
      <c r="AA375" s="65">
        <f t="shared" si="113"/>
        <v>83.426000000000002</v>
      </c>
      <c r="AB375" s="65"/>
      <c r="AC375" s="65" t="s">
        <v>477</v>
      </c>
      <c r="AD375" s="65" t="s">
        <v>477</v>
      </c>
    </row>
    <row r="376" spans="1:30" ht="21">
      <c r="A376" s="65"/>
      <c r="B376" s="65" t="s">
        <v>476</v>
      </c>
      <c r="C376" s="65">
        <v>1488</v>
      </c>
      <c r="D376" s="65"/>
      <c r="E376" s="65"/>
      <c r="F376" s="65"/>
      <c r="G376" s="66">
        <v>2</v>
      </c>
      <c r="H376" s="65" t="s">
        <v>78</v>
      </c>
      <c r="I376" s="65">
        <f>IFERROR(INDEX([1]ราคาที่ดิน!$B:$C,MATCH($C376,[1]ราคาที่ดิน!$A:$A,0),MATCH($B376,[1]ราคาที่ดิน!$B$1:$C$1,0)),"")</f>
        <v>725</v>
      </c>
      <c r="J376" s="65">
        <f t="shared" si="118"/>
        <v>10150</v>
      </c>
      <c r="K376" s="65">
        <v>2</v>
      </c>
      <c r="L376" s="66" t="s">
        <v>271</v>
      </c>
      <c r="M376" s="66" t="s">
        <v>51</v>
      </c>
      <c r="N376" s="66">
        <v>2</v>
      </c>
      <c r="O376" s="67">
        <v>56</v>
      </c>
      <c r="P376" s="68">
        <v>32.14</v>
      </c>
      <c r="Q376" s="65">
        <f t="array" ref="Q376">INDEX([1]ราคาสิ่งปลูกสร้าง!$D$6:$CC$47,MATCH($L376,[1]ราคาสิ่งปลูกสร้าง!$B$6:$B$45,0),MATCH($O$4,[1]ราคาสิ่งปลูกสร้าง!$D$5:$CC$5,0))</f>
        <v>7650</v>
      </c>
      <c r="R376" s="65">
        <f t="shared" si="119"/>
        <v>428400</v>
      </c>
      <c r="S376" s="66">
        <v>5</v>
      </c>
      <c r="T376" s="65">
        <f t="array" ref="T376">INDEX([1]ค่าเสื่อมสิ่งปลูกสร้าง!$A$5:$D$105,MATCH($S376,[1]ค่าเสื่อมสิ่งปลูกสร้าง!$A$5:$A$105,0),MATCH($M376,[1]ค่าเสื่อมสิ่งปลูกสร้าง!$A$3:$D$3))</f>
        <v>5</v>
      </c>
      <c r="U376" s="65">
        <f t="shared" si="120"/>
        <v>406980</v>
      </c>
      <c r="V376" s="65">
        <f t="shared" si="136"/>
        <v>417130</v>
      </c>
      <c r="W376" s="69">
        <f t="shared" si="121"/>
        <v>134065.58199999999</v>
      </c>
      <c r="X376" s="66"/>
      <c r="Y376" s="69">
        <f t="shared" si="151"/>
        <v>134065.58199999999</v>
      </c>
      <c r="Z376" s="67" t="s">
        <v>111</v>
      </c>
      <c r="AA376" s="65">
        <f t="shared" si="113"/>
        <v>402.19674600000002</v>
      </c>
      <c r="AB376" s="65"/>
      <c r="AC376" s="65" t="s">
        <v>477</v>
      </c>
      <c r="AD376" s="65" t="s">
        <v>477</v>
      </c>
    </row>
    <row r="377" spans="1:30" ht="21">
      <c r="A377" s="65"/>
      <c r="B377" s="65" t="s">
        <v>476</v>
      </c>
      <c r="C377" s="65">
        <v>1488</v>
      </c>
      <c r="D377" s="65"/>
      <c r="E377" s="65"/>
      <c r="F377" s="65"/>
      <c r="G377" s="66">
        <v>2</v>
      </c>
      <c r="H377" s="65" t="s">
        <v>78</v>
      </c>
      <c r="I377" s="65">
        <f>IFERROR(INDEX([1]ราคาที่ดิน!$B:$C,MATCH($C377,[1]ราคาที่ดิน!$A:$A,0),MATCH($B377,[1]ราคาที่ดิน!$B$1:$C$1,0)),"")</f>
        <v>725</v>
      </c>
      <c r="J377" s="65">
        <f t="shared" si="118"/>
        <v>10150</v>
      </c>
      <c r="K377" s="65">
        <v>3</v>
      </c>
      <c r="L377" s="66" t="s">
        <v>271</v>
      </c>
      <c r="M377" s="66" t="s">
        <v>51</v>
      </c>
      <c r="N377" s="66" t="s">
        <v>43</v>
      </c>
      <c r="O377" s="67">
        <v>56</v>
      </c>
      <c r="P377" s="68">
        <v>100</v>
      </c>
      <c r="Q377" s="65">
        <f t="array" ref="Q377">INDEX([1]ราคาสิ่งปลูกสร้าง!$D$6:$CC$47,MATCH($L377,[1]ราคาสิ่งปลูกสร้าง!$B$6:$B$45,0),MATCH($O$4,[1]ราคาสิ่งปลูกสร้าง!$D$5:$CC$5,0))</f>
        <v>7650</v>
      </c>
      <c r="R377" s="65">
        <f t="shared" si="119"/>
        <v>428400</v>
      </c>
      <c r="S377" s="66">
        <v>5</v>
      </c>
      <c r="T377" s="65">
        <f t="array" ref="T377">INDEX([1]ค่าเสื่อมสิ่งปลูกสร้าง!$A$5:$D$105,MATCH($S377,[1]ค่าเสื่อมสิ่งปลูกสร้าง!$A$5:$A$105,0),MATCH($M377,[1]ค่าเสื่อมสิ่งปลูกสร้าง!$A$3:$D$3))</f>
        <v>5</v>
      </c>
      <c r="U377" s="65">
        <f t="shared" si="120"/>
        <v>406980</v>
      </c>
      <c r="V377" s="65">
        <f t="shared" si="136"/>
        <v>417130</v>
      </c>
      <c r="W377" s="69">
        <f t="shared" si="121"/>
        <v>417130</v>
      </c>
      <c r="X377" s="66"/>
      <c r="Y377" s="69">
        <f t="shared" si="151"/>
        <v>417130</v>
      </c>
      <c r="Z377" s="67" t="s">
        <v>86</v>
      </c>
      <c r="AA377" s="65">
        <f t="shared" si="113"/>
        <v>83.426000000000002</v>
      </c>
      <c r="AB377" s="65"/>
      <c r="AC377" s="65" t="s">
        <v>477</v>
      </c>
      <c r="AD377" s="65" t="s">
        <v>477</v>
      </c>
    </row>
    <row r="378" spans="1:30" ht="21">
      <c r="A378" s="65"/>
      <c r="B378" s="65" t="s">
        <v>476</v>
      </c>
      <c r="C378" s="65">
        <v>1488</v>
      </c>
      <c r="D378" s="65"/>
      <c r="E378" s="65"/>
      <c r="F378" s="65"/>
      <c r="G378" s="66">
        <v>2</v>
      </c>
      <c r="H378" s="65" t="s">
        <v>78</v>
      </c>
      <c r="I378" s="65">
        <f>IFERROR(INDEX([1]ราคาที่ดิน!$B:$C,MATCH($C378,[1]ราคาที่ดิน!$A:$A,0),MATCH($B378,[1]ราคาที่ดิน!$B$1:$C$1,0)),"")</f>
        <v>725</v>
      </c>
      <c r="J378" s="65">
        <f t="shared" si="118"/>
        <v>10150</v>
      </c>
      <c r="K378" s="65">
        <v>4</v>
      </c>
      <c r="L378" s="66" t="s">
        <v>271</v>
      </c>
      <c r="M378" s="66" t="s">
        <v>51</v>
      </c>
      <c r="N378" s="66" t="s">
        <v>43</v>
      </c>
      <c r="O378" s="67">
        <v>56</v>
      </c>
      <c r="P378" s="68">
        <v>100</v>
      </c>
      <c r="Q378" s="65">
        <f t="array" ref="Q378">INDEX([1]ราคาสิ่งปลูกสร้าง!$D$6:$CC$47,MATCH($L378,[1]ราคาสิ่งปลูกสร้าง!$B$6:$B$45,0),MATCH($O$4,[1]ราคาสิ่งปลูกสร้าง!$D$5:$CC$5,0))</f>
        <v>7650</v>
      </c>
      <c r="R378" s="65">
        <f t="shared" si="119"/>
        <v>428400</v>
      </c>
      <c r="S378" s="66">
        <v>5</v>
      </c>
      <c r="T378" s="65">
        <f t="array" ref="T378">INDEX([1]ค่าเสื่อมสิ่งปลูกสร้าง!$A$5:$D$105,MATCH($S378,[1]ค่าเสื่อมสิ่งปลูกสร้าง!$A$5:$A$105,0),MATCH($M378,[1]ค่าเสื่อมสิ่งปลูกสร้าง!$A$3:$D$3))</f>
        <v>5</v>
      </c>
      <c r="U378" s="65">
        <f t="shared" si="120"/>
        <v>406980</v>
      </c>
      <c r="V378" s="65">
        <f t="shared" si="136"/>
        <v>417130</v>
      </c>
      <c r="W378" s="69">
        <f t="shared" si="121"/>
        <v>417130</v>
      </c>
      <c r="X378" s="66"/>
      <c r="Y378" s="69">
        <f t="shared" si="151"/>
        <v>417130</v>
      </c>
      <c r="Z378" s="67" t="s">
        <v>86</v>
      </c>
      <c r="AA378" s="65">
        <f t="shared" si="113"/>
        <v>83.426000000000002</v>
      </c>
      <c r="AB378" s="65"/>
      <c r="AC378" s="65" t="s">
        <v>477</v>
      </c>
      <c r="AD378" s="65" t="s">
        <v>477</v>
      </c>
    </row>
    <row r="379" spans="1:30" ht="21">
      <c r="A379" s="65" t="s">
        <v>478</v>
      </c>
      <c r="B379" s="65" t="s">
        <v>476</v>
      </c>
      <c r="C379" s="65">
        <v>8222</v>
      </c>
      <c r="D379" s="65" t="s">
        <v>44</v>
      </c>
      <c r="E379" s="65" t="s">
        <v>44</v>
      </c>
      <c r="F379" s="65" t="s">
        <v>206</v>
      </c>
      <c r="G379" s="66" t="s">
        <v>43</v>
      </c>
      <c r="H379" s="65">
        <f t="shared" ref="H379:H427" si="152">IFERROR($D379*400+$E379*100+$F379,"")</f>
        <v>66</v>
      </c>
      <c r="I379" s="65">
        <f>IFERROR(INDEX([1]ราคาที่ดิน!$B:$C,MATCH($C379,[1]ราคาที่ดิน!$A:$A,0),MATCH($B379,[1]ราคาที่ดิน!$B$1:$C$1,0)),"")</f>
        <v>1300</v>
      </c>
      <c r="J379" s="65">
        <f t="shared" si="118"/>
        <v>85800</v>
      </c>
      <c r="K379" s="65"/>
      <c r="L379" s="66"/>
      <c r="M379" s="66"/>
      <c r="N379" s="66" t="s">
        <v>40</v>
      </c>
      <c r="O379" s="67"/>
      <c r="P379" s="68"/>
      <c r="Q379" s="65">
        <f t="array" ref="Q379">INDEX([1]ราคาสิ่งปลูกสร้าง!$D$6:$CC$47,MATCH($L379,[1]ราคาสิ่งปลูกสร้าง!$B$6:$B$45,0),MATCH($O$4,[1]ราคาสิ่งปลูกสร้าง!$D$5:$CC$5,0))</f>
        <v>0</v>
      </c>
      <c r="R379" s="65">
        <f t="shared" si="119"/>
        <v>0</v>
      </c>
      <c r="S379" s="66"/>
      <c r="T379" s="65">
        <f t="array" ref="T379">INDEX([1]ค่าเสื่อมสิ่งปลูกสร้าง!$A$5:$D$105,MATCH($S379,[1]ค่าเสื่อมสิ่งปลูกสร้าง!$A$5:$A$105,0),MATCH($M379,[1]ค่าเสื่อมสิ่งปลูกสร้าง!$A$3:$D$3))</f>
        <v>0</v>
      </c>
      <c r="U379" s="65">
        <f t="shared" si="120"/>
        <v>0</v>
      </c>
      <c r="V379" s="65">
        <f t="shared" si="136"/>
        <v>85800</v>
      </c>
      <c r="W379" s="69">
        <f t="shared" si="121"/>
        <v>0</v>
      </c>
      <c r="X379" s="66">
        <v>50000000</v>
      </c>
      <c r="Y379" s="69">
        <f t="shared" si="151"/>
        <v>0</v>
      </c>
      <c r="Z379" s="67"/>
      <c r="AA379" s="65">
        <f t="shared" si="113"/>
        <v>0</v>
      </c>
      <c r="AB379" s="65"/>
      <c r="AC379" s="65" t="s">
        <v>479</v>
      </c>
      <c r="AD379" s="65" t="s">
        <v>40</v>
      </c>
    </row>
    <row r="380" spans="1:30" ht="21">
      <c r="A380" s="65"/>
      <c r="B380" s="65" t="s">
        <v>476</v>
      </c>
      <c r="C380" s="65">
        <v>8222</v>
      </c>
      <c r="D380" s="65"/>
      <c r="E380" s="65"/>
      <c r="F380" s="65"/>
      <c r="G380" s="66">
        <v>2</v>
      </c>
      <c r="H380" s="65" t="s">
        <v>83</v>
      </c>
      <c r="I380" s="65">
        <f>IFERROR(INDEX([1]ราคาที่ดิน!$B:$C,MATCH($C380,[1]ราคาที่ดิน!$A:$A,0),MATCH($B380,[1]ราคาที่ดิน!$B$1:$C$1,0)),"")</f>
        <v>1300</v>
      </c>
      <c r="J380" s="65">
        <f t="shared" si="118"/>
        <v>19500</v>
      </c>
      <c r="K380" s="65">
        <v>1</v>
      </c>
      <c r="L380" s="66" t="s">
        <v>271</v>
      </c>
      <c r="M380" s="66" t="s">
        <v>51</v>
      </c>
      <c r="N380" s="66" t="s">
        <v>43</v>
      </c>
      <c r="O380" s="67">
        <v>60</v>
      </c>
      <c r="P380" s="68">
        <v>100</v>
      </c>
      <c r="Q380" s="65">
        <f t="array" ref="Q380">INDEX([1]ราคาสิ่งปลูกสร้าง!$D$6:$CC$47,MATCH($L380,[1]ราคาสิ่งปลูกสร้าง!$B$6:$B$45,0),MATCH($O$4,[1]ราคาสิ่งปลูกสร้าง!$D$5:$CC$5,0))</f>
        <v>7650</v>
      </c>
      <c r="R380" s="65">
        <f t="shared" si="119"/>
        <v>459000</v>
      </c>
      <c r="S380" s="66"/>
      <c r="T380" s="65">
        <f t="array" ref="T380">INDEX([1]ค่าเสื่อมสิ่งปลูกสร้าง!$A$5:$D$105,MATCH($S380,[1]ค่าเสื่อมสิ่งปลูกสร้าง!$A$5:$A$105,0),MATCH($M380,[1]ค่าเสื่อมสิ่งปลูกสร้าง!$A$3:$D$3))</f>
        <v>0</v>
      </c>
      <c r="U380" s="65">
        <f t="shared" si="120"/>
        <v>459000</v>
      </c>
      <c r="V380" s="65">
        <f t="shared" si="136"/>
        <v>478500</v>
      </c>
      <c r="W380" s="69">
        <f t="shared" si="121"/>
        <v>478500</v>
      </c>
      <c r="X380" s="66"/>
      <c r="Y380" s="69">
        <f t="shared" si="151"/>
        <v>478500</v>
      </c>
      <c r="Z380" s="67" t="s">
        <v>86</v>
      </c>
      <c r="AA380" s="65">
        <f t="shared" si="113"/>
        <v>95.7</v>
      </c>
      <c r="AB380" s="65"/>
      <c r="AC380" s="65" t="s">
        <v>479</v>
      </c>
      <c r="AD380" s="65" t="s">
        <v>479</v>
      </c>
    </row>
    <row r="381" spans="1:30" ht="21">
      <c r="A381" s="65"/>
      <c r="B381" s="65" t="s">
        <v>476</v>
      </c>
      <c r="C381" s="65">
        <v>8222</v>
      </c>
      <c r="D381" s="65"/>
      <c r="E381" s="65"/>
      <c r="F381" s="65"/>
      <c r="G381" s="66">
        <v>2</v>
      </c>
      <c r="H381" s="65" t="s">
        <v>83</v>
      </c>
      <c r="I381" s="65">
        <f>IFERROR(INDEX([1]ราคาที่ดิน!$B:$C,MATCH($C381,[1]ราคาที่ดิน!$A:$A,0),MATCH($B381,[1]ราคาที่ดิน!$B$1:$C$1,0)),"")</f>
        <v>1300</v>
      </c>
      <c r="J381" s="65">
        <f t="shared" si="118"/>
        <v>19500</v>
      </c>
      <c r="K381" s="65">
        <v>2</v>
      </c>
      <c r="L381" s="66" t="s">
        <v>271</v>
      </c>
      <c r="M381" s="66" t="s">
        <v>51</v>
      </c>
      <c r="N381" s="66" t="s">
        <v>43</v>
      </c>
      <c r="O381" s="67">
        <v>60</v>
      </c>
      <c r="P381" s="68">
        <v>100</v>
      </c>
      <c r="Q381" s="65">
        <f t="array" ref="Q381">INDEX([1]ราคาสิ่งปลูกสร้าง!$D$6:$CC$47,MATCH($L381,[1]ราคาสิ่งปลูกสร้าง!$B$6:$B$45,0),MATCH($O$4,[1]ราคาสิ่งปลูกสร้าง!$D$5:$CC$5,0))</f>
        <v>7650</v>
      </c>
      <c r="R381" s="65">
        <f t="shared" si="119"/>
        <v>459000</v>
      </c>
      <c r="S381" s="66"/>
      <c r="T381" s="65">
        <f t="array" ref="T381">INDEX([1]ค่าเสื่อมสิ่งปลูกสร้าง!$A$5:$D$105,MATCH($S381,[1]ค่าเสื่อมสิ่งปลูกสร้าง!$A$5:$A$105,0),MATCH($M381,[1]ค่าเสื่อมสิ่งปลูกสร้าง!$A$3:$D$3))</f>
        <v>0</v>
      </c>
      <c r="U381" s="65">
        <f t="shared" si="120"/>
        <v>459000</v>
      </c>
      <c r="V381" s="65">
        <f t="shared" si="136"/>
        <v>478500</v>
      </c>
      <c r="W381" s="69">
        <f t="shared" si="121"/>
        <v>478500</v>
      </c>
      <c r="X381" s="66"/>
      <c r="Y381" s="69">
        <f t="shared" si="151"/>
        <v>478500</v>
      </c>
      <c r="Z381" s="67" t="s">
        <v>86</v>
      </c>
      <c r="AA381" s="65">
        <f t="shared" si="113"/>
        <v>95.7</v>
      </c>
      <c r="AB381" s="65"/>
      <c r="AC381" s="65" t="s">
        <v>479</v>
      </c>
      <c r="AD381" s="65" t="s">
        <v>479</v>
      </c>
    </row>
    <row r="382" spans="1:30" ht="21">
      <c r="A382" s="65"/>
      <c r="B382" s="65" t="s">
        <v>476</v>
      </c>
      <c r="C382" s="65">
        <v>8222</v>
      </c>
      <c r="D382" s="65"/>
      <c r="E382" s="65"/>
      <c r="F382" s="65"/>
      <c r="G382" s="66">
        <v>2</v>
      </c>
      <c r="H382" s="65" t="s">
        <v>83</v>
      </c>
      <c r="I382" s="65">
        <f>IFERROR(INDEX([1]ราคาที่ดิน!$B:$C,MATCH($C382,[1]ราคาที่ดิน!$A:$A,0),MATCH($B382,[1]ราคาที่ดิน!$B$1:$C$1,0)),"")</f>
        <v>1300</v>
      </c>
      <c r="J382" s="65">
        <f t="shared" si="118"/>
        <v>19500</v>
      </c>
      <c r="K382" s="65">
        <v>3</v>
      </c>
      <c r="L382" s="66" t="s">
        <v>271</v>
      </c>
      <c r="M382" s="66" t="s">
        <v>51</v>
      </c>
      <c r="N382" s="66" t="s">
        <v>43</v>
      </c>
      <c r="O382" s="67">
        <v>60</v>
      </c>
      <c r="P382" s="68">
        <v>100</v>
      </c>
      <c r="Q382" s="65">
        <f t="array" ref="Q382">INDEX([1]ราคาสิ่งปลูกสร้าง!$D$6:$CC$47,MATCH($L382,[1]ราคาสิ่งปลูกสร้าง!$B$6:$B$45,0),MATCH($O$4,[1]ราคาสิ่งปลูกสร้าง!$D$5:$CC$5,0))</f>
        <v>7650</v>
      </c>
      <c r="R382" s="65">
        <f t="shared" si="119"/>
        <v>459000</v>
      </c>
      <c r="S382" s="66"/>
      <c r="T382" s="65">
        <f t="array" ref="T382">INDEX([1]ค่าเสื่อมสิ่งปลูกสร้าง!$A$5:$D$105,MATCH($S382,[1]ค่าเสื่อมสิ่งปลูกสร้าง!$A$5:$A$105,0),MATCH($M382,[1]ค่าเสื่อมสิ่งปลูกสร้าง!$A$3:$D$3))</f>
        <v>0</v>
      </c>
      <c r="U382" s="65">
        <f t="shared" si="120"/>
        <v>459000</v>
      </c>
      <c r="V382" s="65">
        <f t="shared" si="136"/>
        <v>478500</v>
      </c>
      <c r="W382" s="69">
        <f t="shared" si="121"/>
        <v>478500</v>
      </c>
      <c r="X382" s="66"/>
      <c r="Y382" s="69">
        <f t="shared" si="151"/>
        <v>478500</v>
      </c>
      <c r="Z382" s="67" t="s">
        <v>86</v>
      </c>
      <c r="AA382" s="65">
        <f t="shared" si="113"/>
        <v>95.7</v>
      </c>
      <c r="AB382" s="65"/>
      <c r="AC382" s="65" t="s">
        <v>479</v>
      </c>
      <c r="AD382" s="65" t="s">
        <v>479</v>
      </c>
    </row>
    <row r="383" spans="1:30" ht="21">
      <c r="A383" s="65" t="s">
        <v>267</v>
      </c>
      <c r="B383" s="65" t="s">
        <v>476</v>
      </c>
      <c r="C383" s="65" t="s">
        <v>480</v>
      </c>
      <c r="D383" s="65">
        <v>0</v>
      </c>
      <c r="E383" s="65">
        <v>0</v>
      </c>
      <c r="F383" s="65">
        <v>99</v>
      </c>
      <c r="G383" s="66" t="s">
        <v>55</v>
      </c>
      <c r="H383" s="65">
        <f t="shared" ref="H383:H431" si="153">IFERROR($D383*400+$E383*100+$F383,"")</f>
        <v>99</v>
      </c>
      <c r="I383" s="65" t="s">
        <v>39</v>
      </c>
      <c r="J383" s="65">
        <f t="shared" si="118"/>
        <v>39600</v>
      </c>
      <c r="K383" s="65"/>
      <c r="L383" s="66"/>
      <c r="M383" s="66"/>
      <c r="N383" s="66" t="s">
        <v>40</v>
      </c>
      <c r="O383" s="67"/>
      <c r="P383" s="68"/>
      <c r="Q383" s="65">
        <f t="array" ref="Q383">INDEX([1]ราคาสิ่งปลูกสร้าง!$D$6:$CC$47,MATCH($L383,[1]ราคาสิ่งปลูกสร้าง!$B$6:$B$45,0),MATCH($O$4,[1]ราคาสิ่งปลูกสร้าง!$D$5:$CC$5,0))</f>
        <v>0</v>
      </c>
      <c r="R383" s="65">
        <f t="shared" si="119"/>
        <v>0</v>
      </c>
      <c r="S383" s="66"/>
      <c r="T383" s="65">
        <f t="array" ref="T383">INDEX([1]ค่าเสื่อมสิ่งปลูกสร้าง!$A$5:$D$105,MATCH($S383,[1]ค่าเสื่อมสิ่งปลูกสร้าง!$A$5:$A$105,0),MATCH($M383,[1]ค่าเสื่อมสิ่งปลูกสร้าง!$A$3:$D$3))</f>
        <v>0</v>
      </c>
      <c r="U383" s="65">
        <f t="shared" si="120"/>
        <v>0</v>
      </c>
      <c r="V383" s="65">
        <f t="shared" si="136"/>
        <v>39600</v>
      </c>
      <c r="W383" s="69">
        <f t="shared" si="121"/>
        <v>0</v>
      </c>
      <c r="X383" s="66"/>
      <c r="Y383" s="65">
        <f>V383</f>
        <v>39600</v>
      </c>
      <c r="Z383" s="67" t="s">
        <v>111</v>
      </c>
      <c r="AA383" s="65">
        <f t="shared" ref="AA383:AA446" si="154">IFERROR($Y383*$Z383%,"")</f>
        <v>118.8</v>
      </c>
      <c r="AB383" s="65"/>
      <c r="AC383" s="65" t="s">
        <v>481</v>
      </c>
      <c r="AD383" s="65" t="s">
        <v>40</v>
      </c>
    </row>
    <row r="384" spans="1:30" ht="21">
      <c r="A384" s="65" t="s">
        <v>482</v>
      </c>
      <c r="B384" s="65" t="s">
        <v>476</v>
      </c>
      <c r="C384" s="65">
        <v>8221</v>
      </c>
      <c r="D384" s="65" t="s">
        <v>44</v>
      </c>
      <c r="E384" s="65" t="s">
        <v>44</v>
      </c>
      <c r="F384" s="65" t="s">
        <v>292</v>
      </c>
      <c r="G384" s="66">
        <v>1</v>
      </c>
      <c r="H384" s="65">
        <f t="shared" si="153"/>
        <v>63</v>
      </c>
      <c r="I384" s="65">
        <f>IFERROR(INDEX([1]ราคาที่ดิน!$B:$C,MATCH($C384,[1]ราคาที่ดิน!$A:$A,0),MATCH($B384,[1]ราคาที่ดิน!$B$1:$C$1,0)),"")</f>
        <v>1300</v>
      </c>
      <c r="J384" s="65">
        <f t="shared" si="118"/>
        <v>81900</v>
      </c>
      <c r="K384" s="65"/>
      <c r="L384" s="66"/>
      <c r="M384" s="66"/>
      <c r="N384" s="66" t="s">
        <v>40</v>
      </c>
      <c r="O384" s="67"/>
      <c r="P384" s="68"/>
      <c r="Q384" s="65">
        <f t="array" ref="Q384">INDEX([1]ราคาสิ่งปลูกสร้าง!$D$6:$CC$47,MATCH($L384,[1]ราคาสิ่งปลูกสร้าง!$B$6:$B$45,0),MATCH($O$4,[1]ราคาสิ่งปลูกสร้าง!$D$5:$CC$5,0))</f>
        <v>0</v>
      </c>
      <c r="R384" s="65">
        <f t="shared" si="119"/>
        <v>0</v>
      </c>
      <c r="S384" s="66"/>
      <c r="T384" s="65">
        <f t="array" ref="T384">INDEX([1]ค่าเสื่อมสิ่งปลูกสร้าง!$A$5:$D$105,MATCH($S384,[1]ค่าเสื่อมสิ่งปลูกสร้าง!$A$5:$A$105,0),MATCH($M384,[1]ค่าเสื่อมสิ่งปลูกสร้าง!$A$3:$D$3))</f>
        <v>0</v>
      </c>
      <c r="U384" s="65">
        <f t="shared" si="120"/>
        <v>0</v>
      </c>
      <c r="V384" s="65">
        <f t="shared" si="136"/>
        <v>81900</v>
      </c>
      <c r="W384" s="69">
        <f t="shared" si="121"/>
        <v>0</v>
      </c>
      <c r="X384" s="66">
        <v>50000000</v>
      </c>
      <c r="Y384" s="69">
        <f t="shared" ref="Y384:Y442" si="155">IFERROR(IF($W384-$X384&lt;0,0,$W384-$X384),"")</f>
        <v>0</v>
      </c>
      <c r="Z384" s="67"/>
      <c r="AA384" s="65">
        <f t="shared" si="154"/>
        <v>0</v>
      </c>
      <c r="AB384" s="65"/>
      <c r="AC384" s="65" t="s">
        <v>89</v>
      </c>
      <c r="AD384" s="65" t="s">
        <v>40</v>
      </c>
    </row>
    <row r="385" spans="1:30" ht="21">
      <c r="A385" s="65"/>
      <c r="B385" s="65" t="s">
        <v>476</v>
      </c>
      <c r="C385" s="65">
        <v>8221</v>
      </c>
      <c r="D385" s="65"/>
      <c r="E385" s="65"/>
      <c r="F385" s="65"/>
      <c r="G385" s="66">
        <v>2</v>
      </c>
      <c r="H385" s="65" t="s">
        <v>168</v>
      </c>
      <c r="I385" s="65">
        <f>IFERROR(INDEX([1]ราคาที่ดิน!$B:$C,MATCH($C385,[1]ราคาที่ดิน!$A:$A,0),MATCH($B385,[1]ราคาที่ดิน!$B$1:$C$1,0)),"")</f>
        <v>1300</v>
      </c>
      <c r="J385" s="65">
        <f t="shared" si="118"/>
        <v>62400</v>
      </c>
      <c r="K385" s="65">
        <v>1</v>
      </c>
      <c r="L385" s="66" t="s">
        <v>50</v>
      </c>
      <c r="M385" s="66" t="s">
        <v>51</v>
      </c>
      <c r="N385" s="66">
        <v>3</v>
      </c>
      <c r="O385" s="67">
        <v>192</v>
      </c>
      <c r="P385" s="68">
        <v>16.670000000000002</v>
      </c>
      <c r="Q385" s="65">
        <f t="array" ref="Q385">INDEX([1]ราคาสิ่งปลูกสร้าง!$D$6:$CC$47,MATCH($L385,[1]ราคาสิ่งปลูกสร้าง!$B$6:$B$45,0),MATCH($O$4,[1]ราคาสิ่งปลูกสร้าง!$D$5:$CC$5,0))</f>
        <v>6700</v>
      </c>
      <c r="R385" s="65">
        <f t="shared" si="119"/>
        <v>1286400</v>
      </c>
      <c r="S385" s="66">
        <v>15</v>
      </c>
      <c r="T385" s="65">
        <f t="array" ref="T385">INDEX([1]ค่าเสื่อมสิ่งปลูกสร้าง!$A$5:$D$105,MATCH($S385,[1]ค่าเสื่อมสิ่งปลูกสร้าง!$A$5:$A$105,0),MATCH($M385,[1]ค่าเสื่อมสิ่งปลูกสร้าง!$A$3:$D$3))</f>
        <v>20</v>
      </c>
      <c r="U385" s="65">
        <f t="shared" si="120"/>
        <v>1029120</v>
      </c>
      <c r="V385" s="65">
        <f t="shared" si="136"/>
        <v>1091520</v>
      </c>
      <c r="W385" s="69">
        <f t="shared" si="121"/>
        <v>181956.38400000002</v>
      </c>
      <c r="X385" s="66"/>
      <c r="Y385" s="69">
        <f t="shared" si="155"/>
        <v>181956.38400000002</v>
      </c>
      <c r="Z385" s="67" t="s">
        <v>111</v>
      </c>
      <c r="AA385" s="65">
        <f t="shared" si="154"/>
        <v>545.8691520000001</v>
      </c>
      <c r="AB385" s="65"/>
      <c r="AC385" s="65" t="s">
        <v>89</v>
      </c>
      <c r="AD385" s="65" t="s">
        <v>89</v>
      </c>
    </row>
    <row r="386" spans="1:30" ht="21">
      <c r="A386" s="65" t="s">
        <v>483</v>
      </c>
      <c r="B386" s="65" t="s">
        <v>476</v>
      </c>
      <c r="C386" s="65">
        <v>24427</v>
      </c>
      <c r="D386" s="65">
        <v>0</v>
      </c>
      <c r="E386" s="65">
        <v>1</v>
      </c>
      <c r="F386" s="65">
        <v>12</v>
      </c>
      <c r="G386" s="66" t="s">
        <v>43</v>
      </c>
      <c r="H386" s="65">
        <f t="shared" ref="H386:H434" si="156">IFERROR($D386*400+$E386*100+$F386,"")</f>
        <v>112</v>
      </c>
      <c r="I386" s="65" t="s">
        <v>39</v>
      </c>
      <c r="J386" s="65">
        <f t="shared" si="118"/>
        <v>44800</v>
      </c>
      <c r="K386" s="65"/>
      <c r="L386" s="66"/>
      <c r="M386" s="66"/>
      <c r="N386" s="66" t="s">
        <v>40</v>
      </c>
      <c r="O386" s="67"/>
      <c r="P386" s="68"/>
      <c r="Q386" s="65">
        <f t="array" ref="Q386">INDEX([1]ราคาสิ่งปลูกสร้าง!$D$6:$CC$47,MATCH($L386,[1]ราคาสิ่งปลูกสร้าง!$B$6:$B$45,0),MATCH($O$4,[1]ราคาสิ่งปลูกสร้าง!$D$5:$CC$5,0))</f>
        <v>0</v>
      </c>
      <c r="R386" s="65">
        <f t="shared" si="119"/>
        <v>0</v>
      </c>
      <c r="S386" s="66"/>
      <c r="T386" s="65">
        <f t="array" ref="T386">INDEX([1]ค่าเสื่อมสิ่งปลูกสร้าง!$A$5:$D$105,MATCH($S386,[1]ค่าเสื่อมสิ่งปลูกสร้าง!$A$5:$A$105,0),MATCH($M386,[1]ค่าเสื่อมสิ่งปลูกสร้าง!$A$3:$D$3))</f>
        <v>0</v>
      </c>
      <c r="U386" s="65">
        <f t="shared" si="120"/>
        <v>0</v>
      </c>
      <c r="V386" s="65">
        <f t="shared" si="136"/>
        <v>44800</v>
      </c>
      <c r="W386" s="69">
        <f t="shared" si="121"/>
        <v>0</v>
      </c>
      <c r="X386" s="66">
        <v>50000000</v>
      </c>
      <c r="Y386" s="69">
        <f t="shared" si="155"/>
        <v>0</v>
      </c>
      <c r="Z386" s="67"/>
      <c r="AA386" s="65">
        <f t="shared" si="154"/>
        <v>0</v>
      </c>
      <c r="AB386" s="65"/>
      <c r="AC386" s="65" t="s">
        <v>484</v>
      </c>
      <c r="AD386" s="65" t="s">
        <v>40</v>
      </c>
    </row>
    <row r="387" spans="1:30" ht="21">
      <c r="A387" s="65"/>
      <c r="B387" s="65" t="s">
        <v>476</v>
      </c>
      <c r="C387" s="65">
        <v>24427</v>
      </c>
      <c r="D387" s="65"/>
      <c r="E387" s="65"/>
      <c r="F387" s="65"/>
      <c r="G387" s="66">
        <v>2</v>
      </c>
      <c r="H387" s="65" t="s">
        <v>49</v>
      </c>
      <c r="I387" s="65" t="s">
        <v>39</v>
      </c>
      <c r="J387" s="65">
        <f t="shared" si="118"/>
        <v>10000</v>
      </c>
      <c r="K387" s="65">
        <v>1</v>
      </c>
      <c r="L387" s="66" t="s">
        <v>50</v>
      </c>
      <c r="M387" s="66" t="s">
        <v>51</v>
      </c>
      <c r="N387" s="66" t="s">
        <v>43</v>
      </c>
      <c r="O387" s="67">
        <v>100</v>
      </c>
      <c r="P387" s="68">
        <v>100</v>
      </c>
      <c r="Q387" s="65">
        <f t="array" ref="Q387">INDEX([1]ราคาสิ่งปลูกสร้าง!$D$6:$CC$47,MATCH($L387,[1]ราคาสิ่งปลูกสร้าง!$B$6:$B$45,0),MATCH($O$4,[1]ราคาสิ่งปลูกสร้าง!$D$5:$CC$5,0))</f>
        <v>6700</v>
      </c>
      <c r="R387" s="65">
        <f t="shared" si="119"/>
        <v>670000</v>
      </c>
      <c r="S387" s="66">
        <v>25</v>
      </c>
      <c r="T387" s="65">
        <f t="array" ref="T387">INDEX([1]ค่าเสื่อมสิ่งปลูกสร้าง!$A$5:$D$105,MATCH($S387,[1]ค่าเสื่อมสิ่งปลูกสร้าง!$A$5:$A$105,0),MATCH($M387,[1]ค่าเสื่อมสิ่งปลูกสร้าง!$A$3:$D$3))</f>
        <v>40</v>
      </c>
      <c r="U387" s="65">
        <f t="shared" si="120"/>
        <v>402000</v>
      </c>
      <c r="V387" s="65">
        <f t="shared" si="136"/>
        <v>412000</v>
      </c>
      <c r="W387" s="69">
        <f t="shared" si="121"/>
        <v>412000</v>
      </c>
      <c r="X387" s="66"/>
      <c r="Y387" s="69">
        <f t="shared" si="155"/>
        <v>412000</v>
      </c>
      <c r="Z387" s="67" t="s">
        <v>86</v>
      </c>
      <c r="AA387" s="65">
        <f t="shared" si="154"/>
        <v>82.4</v>
      </c>
      <c r="AB387" s="65"/>
      <c r="AC387" s="65" t="s">
        <v>484</v>
      </c>
      <c r="AD387" s="65" t="s">
        <v>484</v>
      </c>
    </row>
    <row r="388" spans="1:30" ht="21">
      <c r="A388" s="65" t="s">
        <v>485</v>
      </c>
      <c r="B388" s="65" t="s">
        <v>476</v>
      </c>
      <c r="C388" s="65">
        <v>21877</v>
      </c>
      <c r="D388" s="65" t="s">
        <v>44</v>
      </c>
      <c r="E388" s="65" t="s">
        <v>43</v>
      </c>
      <c r="F388" s="65" t="s">
        <v>175</v>
      </c>
      <c r="G388" s="66" t="s">
        <v>43</v>
      </c>
      <c r="H388" s="65">
        <f t="shared" ref="H388:H436" si="157">IFERROR($D388*400+$E388*100+$F388,"")</f>
        <v>220</v>
      </c>
      <c r="I388" s="65" t="s">
        <v>486</v>
      </c>
      <c r="J388" s="65">
        <f t="shared" si="118"/>
        <v>66000</v>
      </c>
      <c r="K388" s="65"/>
      <c r="L388" s="66"/>
      <c r="M388" s="66"/>
      <c r="N388" s="66" t="s">
        <v>40</v>
      </c>
      <c r="O388" s="67"/>
      <c r="P388" s="68"/>
      <c r="Q388" s="65">
        <f t="array" ref="Q388">INDEX([1]ราคาสิ่งปลูกสร้าง!$D$6:$CC$47,MATCH($L388,[1]ราคาสิ่งปลูกสร้าง!$B$6:$B$45,0),MATCH($O$4,[1]ราคาสิ่งปลูกสร้าง!$D$5:$CC$5,0))</f>
        <v>0</v>
      </c>
      <c r="R388" s="65">
        <f t="shared" si="119"/>
        <v>0</v>
      </c>
      <c r="S388" s="66"/>
      <c r="T388" s="65">
        <f t="array" ref="T388">INDEX([1]ค่าเสื่อมสิ่งปลูกสร้าง!$A$5:$D$105,MATCH($S388,[1]ค่าเสื่อมสิ่งปลูกสร้าง!$A$5:$A$105,0),MATCH($M388,[1]ค่าเสื่อมสิ่งปลูกสร้าง!$A$3:$D$3))</f>
        <v>0</v>
      </c>
      <c r="U388" s="65">
        <f t="shared" si="120"/>
        <v>0</v>
      </c>
      <c r="V388" s="65">
        <f t="shared" si="136"/>
        <v>66000</v>
      </c>
      <c r="W388" s="69">
        <f t="shared" si="121"/>
        <v>0</v>
      </c>
      <c r="X388" s="66">
        <v>50000000</v>
      </c>
      <c r="Y388" s="69">
        <f t="shared" si="155"/>
        <v>0</v>
      </c>
      <c r="Z388" s="67"/>
      <c r="AA388" s="65">
        <f t="shared" si="154"/>
        <v>0</v>
      </c>
      <c r="AB388" s="65"/>
      <c r="AC388" s="65" t="s">
        <v>487</v>
      </c>
      <c r="AD388" s="65" t="s">
        <v>40</v>
      </c>
    </row>
    <row r="389" spans="1:30" ht="21">
      <c r="A389" s="65"/>
      <c r="B389" s="65" t="s">
        <v>476</v>
      </c>
      <c r="C389" s="65">
        <v>21877</v>
      </c>
      <c r="D389" s="65"/>
      <c r="E389" s="65"/>
      <c r="F389" s="65"/>
      <c r="G389" s="66">
        <v>2</v>
      </c>
      <c r="H389" s="65" t="s">
        <v>70</v>
      </c>
      <c r="I389" s="65" t="s">
        <v>486</v>
      </c>
      <c r="J389" s="65">
        <f t="shared" si="118"/>
        <v>3300</v>
      </c>
      <c r="K389" s="65">
        <v>1</v>
      </c>
      <c r="L389" s="66" t="s">
        <v>271</v>
      </c>
      <c r="M389" s="66" t="s">
        <v>51</v>
      </c>
      <c r="N389" s="66" t="s">
        <v>43</v>
      </c>
      <c r="O389" s="67">
        <v>44</v>
      </c>
      <c r="P389" s="68">
        <v>100</v>
      </c>
      <c r="Q389" s="65">
        <f t="array" ref="Q389">INDEX([1]ราคาสิ่งปลูกสร้าง!$D$6:$CC$47,MATCH($L389,[1]ราคาสิ่งปลูกสร้าง!$B$6:$B$45,0),MATCH($O$4,[1]ราคาสิ่งปลูกสร้าง!$D$5:$CC$5,0))</f>
        <v>7650</v>
      </c>
      <c r="R389" s="65">
        <f t="shared" si="119"/>
        <v>336600</v>
      </c>
      <c r="S389" s="66">
        <v>12</v>
      </c>
      <c r="T389" s="65">
        <f t="array" ref="T389">INDEX([1]ค่าเสื่อมสิ่งปลูกสร้าง!$A$5:$D$105,MATCH($S389,[1]ค่าเสื่อมสิ่งปลูกสร้าง!$A$5:$A$105,0),MATCH($M389,[1]ค่าเสื่อมสิ่งปลูกสร้าง!$A$3:$D$3))</f>
        <v>14</v>
      </c>
      <c r="U389" s="65">
        <f t="shared" si="120"/>
        <v>289476</v>
      </c>
      <c r="V389" s="65">
        <f t="shared" si="136"/>
        <v>292776</v>
      </c>
      <c r="W389" s="69">
        <f t="shared" si="121"/>
        <v>292776</v>
      </c>
      <c r="X389" s="66"/>
      <c r="Y389" s="69">
        <f t="shared" si="155"/>
        <v>292776</v>
      </c>
      <c r="Z389" s="67" t="s">
        <v>86</v>
      </c>
      <c r="AA389" s="65">
        <f t="shared" si="154"/>
        <v>58.555200000000006</v>
      </c>
      <c r="AB389" s="65"/>
      <c r="AC389" s="65" t="s">
        <v>487</v>
      </c>
      <c r="AD389" s="65" t="s">
        <v>487</v>
      </c>
    </row>
    <row r="390" spans="1:30" ht="21">
      <c r="A390" s="65"/>
      <c r="B390" s="65" t="s">
        <v>476</v>
      </c>
      <c r="C390" s="65">
        <v>21877</v>
      </c>
      <c r="D390" s="65"/>
      <c r="E390" s="65"/>
      <c r="F390" s="65"/>
      <c r="G390" s="66">
        <v>2</v>
      </c>
      <c r="H390" s="65" t="s">
        <v>70</v>
      </c>
      <c r="I390" s="65" t="s">
        <v>486</v>
      </c>
      <c r="J390" s="65">
        <f t="shared" si="118"/>
        <v>3300</v>
      </c>
      <c r="K390" s="65">
        <v>2</v>
      </c>
      <c r="L390" s="66" t="s">
        <v>271</v>
      </c>
      <c r="M390" s="66" t="s">
        <v>51</v>
      </c>
      <c r="N390" s="66" t="s">
        <v>43</v>
      </c>
      <c r="O390" s="67">
        <v>44</v>
      </c>
      <c r="P390" s="68">
        <v>100</v>
      </c>
      <c r="Q390" s="65">
        <f t="array" ref="Q390">INDEX([1]ราคาสิ่งปลูกสร้าง!$D$6:$CC$47,MATCH($L390,[1]ราคาสิ่งปลูกสร้าง!$B$6:$B$45,0),MATCH($O$4,[1]ราคาสิ่งปลูกสร้าง!$D$5:$CC$5,0))</f>
        <v>7650</v>
      </c>
      <c r="R390" s="65">
        <f t="shared" si="119"/>
        <v>336600</v>
      </c>
      <c r="S390" s="66">
        <v>12</v>
      </c>
      <c r="T390" s="65">
        <f t="array" ref="T390">INDEX([1]ค่าเสื่อมสิ่งปลูกสร้าง!$A$5:$D$105,MATCH($S390,[1]ค่าเสื่อมสิ่งปลูกสร้าง!$A$5:$A$105,0),MATCH($M390,[1]ค่าเสื่อมสิ่งปลูกสร้าง!$A$3:$D$3))</f>
        <v>14</v>
      </c>
      <c r="U390" s="65">
        <f t="shared" si="120"/>
        <v>289476</v>
      </c>
      <c r="V390" s="65">
        <f t="shared" si="136"/>
        <v>292776</v>
      </c>
      <c r="W390" s="69">
        <f t="shared" si="121"/>
        <v>292776</v>
      </c>
      <c r="X390" s="66"/>
      <c r="Y390" s="69">
        <f t="shared" si="155"/>
        <v>292776</v>
      </c>
      <c r="Z390" s="67" t="s">
        <v>86</v>
      </c>
      <c r="AA390" s="65">
        <f t="shared" si="154"/>
        <v>58.555200000000006</v>
      </c>
      <c r="AB390" s="65"/>
      <c r="AC390" s="65" t="s">
        <v>487</v>
      </c>
      <c r="AD390" s="65" t="s">
        <v>487</v>
      </c>
    </row>
    <row r="391" spans="1:30" ht="21">
      <c r="A391" s="65"/>
      <c r="B391" s="65" t="s">
        <v>476</v>
      </c>
      <c r="C391" s="65">
        <v>21877</v>
      </c>
      <c r="D391" s="65"/>
      <c r="E391" s="65"/>
      <c r="F391" s="65"/>
      <c r="G391" s="66">
        <v>2</v>
      </c>
      <c r="H391" s="65" t="s">
        <v>70</v>
      </c>
      <c r="I391" s="65" t="s">
        <v>486</v>
      </c>
      <c r="J391" s="65">
        <f t="shared" si="118"/>
        <v>3300</v>
      </c>
      <c r="K391" s="65">
        <v>3</v>
      </c>
      <c r="L391" s="66" t="s">
        <v>271</v>
      </c>
      <c r="M391" s="66" t="s">
        <v>51</v>
      </c>
      <c r="N391" s="66" t="s">
        <v>43</v>
      </c>
      <c r="O391" s="67">
        <v>44</v>
      </c>
      <c r="P391" s="68">
        <v>100</v>
      </c>
      <c r="Q391" s="65">
        <f t="array" ref="Q391">INDEX([1]ราคาสิ่งปลูกสร้าง!$D$6:$CC$47,MATCH($L391,[1]ราคาสิ่งปลูกสร้าง!$B$6:$B$45,0),MATCH($O$4,[1]ราคาสิ่งปลูกสร้าง!$D$5:$CC$5,0))</f>
        <v>7650</v>
      </c>
      <c r="R391" s="65">
        <f t="shared" si="119"/>
        <v>336600</v>
      </c>
      <c r="S391" s="66">
        <v>12</v>
      </c>
      <c r="T391" s="65">
        <f t="array" ref="T391">INDEX([1]ค่าเสื่อมสิ่งปลูกสร้าง!$A$5:$D$105,MATCH($S391,[1]ค่าเสื่อมสิ่งปลูกสร้าง!$A$5:$A$105,0),MATCH($M391,[1]ค่าเสื่อมสิ่งปลูกสร้าง!$A$3:$D$3))</f>
        <v>14</v>
      </c>
      <c r="U391" s="65">
        <f t="shared" si="120"/>
        <v>289476</v>
      </c>
      <c r="V391" s="65">
        <f t="shared" si="136"/>
        <v>292776</v>
      </c>
      <c r="W391" s="69">
        <f t="shared" si="121"/>
        <v>292776</v>
      </c>
      <c r="X391" s="66"/>
      <c r="Y391" s="69">
        <f t="shared" si="155"/>
        <v>292776</v>
      </c>
      <c r="Z391" s="67" t="s">
        <v>86</v>
      </c>
      <c r="AA391" s="65">
        <f t="shared" si="154"/>
        <v>58.555200000000006</v>
      </c>
      <c r="AB391" s="65"/>
      <c r="AC391" s="65" t="s">
        <v>487</v>
      </c>
      <c r="AD391" s="65" t="s">
        <v>487</v>
      </c>
    </row>
    <row r="392" spans="1:30" ht="21">
      <c r="A392" s="65"/>
      <c r="B392" s="65" t="s">
        <v>476</v>
      </c>
      <c r="C392" s="65">
        <v>21877</v>
      </c>
      <c r="D392" s="65"/>
      <c r="E392" s="65"/>
      <c r="F392" s="65"/>
      <c r="G392" s="66">
        <v>2</v>
      </c>
      <c r="H392" s="65" t="s">
        <v>70</v>
      </c>
      <c r="I392" s="65" t="s">
        <v>486</v>
      </c>
      <c r="J392" s="65">
        <f t="shared" si="118"/>
        <v>3300</v>
      </c>
      <c r="K392" s="65">
        <v>4</v>
      </c>
      <c r="L392" s="66" t="s">
        <v>271</v>
      </c>
      <c r="M392" s="66" t="s">
        <v>51</v>
      </c>
      <c r="N392" s="66" t="s">
        <v>43</v>
      </c>
      <c r="O392" s="67">
        <v>44</v>
      </c>
      <c r="P392" s="68">
        <v>100</v>
      </c>
      <c r="Q392" s="65">
        <f t="array" ref="Q392">INDEX([1]ราคาสิ่งปลูกสร้าง!$D$6:$CC$47,MATCH($L392,[1]ราคาสิ่งปลูกสร้าง!$B$6:$B$45,0),MATCH($O$4,[1]ราคาสิ่งปลูกสร้าง!$D$5:$CC$5,0))</f>
        <v>7650</v>
      </c>
      <c r="R392" s="65">
        <f t="shared" si="119"/>
        <v>336600</v>
      </c>
      <c r="S392" s="66">
        <v>12</v>
      </c>
      <c r="T392" s="65">
        <f t="array" ref="T392">INDEX([1]ค่าเสื่อมสิ่งปลูกสร้าง!$A$5:$D$105,MATCH($S392,[1]ค่าเสื่อมสิ่งปลูกสร้าง!$A$5:$A$105,0),MATCH($M392,[1]ค่าเสื่อมสิ่งปลูกสร้าง!$A$3:$D$3))</f>
        <v>14</v>
      </c>
      <c r="U392" s="65">
        <f t="shared" si="120"/>
        <v>289476</v>
      </c>
      <c r="V392" s="65">
        <f t="shared" si="136"/>
        <v>292776</v>
      </c>
      <c r="W392" s="69">
        <f t="shared" si="121"/>
        <v>292776</v>
      </c>
      <c r="X392" s="66"/>
      <c r="Y392" s="69">
        <f t="shared" si="155"/>
        <v>292776</v>
      </c>
      <c r="Z392" s="67" t="s">
        <v>86</v>
      </c>
      <c r="AA392" s="65">
        <f t="shared" si="154"/>
        <v>58.555200000000006</v>
      </c>
      <c r="AB392" s="65"/>
      <c r="AC392" s="65" t="s">
        <v>487</v>
      </c>
      <c r="AD392" s="65" t="s">
        <v>487</v>
      </c>
    </row>
    <row r="393" spans="1:30" ht="21">
      <c r="A393" s="65" t="s">
        <v>488</v>
      </c>
      <c r="B393" s="65" t="s">
        <v>476</v>
      </c>
      <c r="C393" s="65">
        <v>19405</v>
      </c>
      <c r="D393" s="65" t="s">
        <v>75</v>
      </c>
      <c r="E393" s="65" t="s">
        <v>52</v>
      </c>
      <c r="F393" s="65" t="s">
        <v>425</v>
      </c>
      <c r="G393" s="66">
        <v>1</v>
      </c>
      <c r="H393" s="65">
        <f t="shared" ref="H393:H441" si="158">IFERROR($D393*400+$E393*100+$F393,"")</f>
        <v>5537</v>
      </c>
      <c r="I393" s="65">
        <f>IFERROR(INDEX([1]ราคาที่ดิน!$B:$C,MATCH($C393,[1]ราคาที่ดิน!$A:$A,0),MATCH($B393,[1]ราคาที่ดิน!$B$1:$C$1,0)),"")</f>
        <v>100</v>
      </c>
      <c r="J393" s="65">
        <f t="shared" si="118"/>
        <v>553700</v>
      </c>
      <c r="K393" s="65"/>
      <c r="L393" s="66"/>
      <c r="M393" s="66"/>
      <c r="N393" s="66" t="s">
        <v>40</v>
      </c>
      <c r="O393" s="67"/>
      <c r="P393" s="68"/>
      <c r="Q393" s="65">
        <f t="array" ref="Q393">INDEX([1]ราคาสิ่งปลูกสร้าง!$D$6:$CC$47,MATCH($L393,[1]ราคาสิ่งปลูกสร้าง!$B$6:$B$45,0),MATCH($O$4,[1]ราคาสิ่งปลูกสร้าง!$D$5:$CC$5,0))</f>
        <v>0</v>
      </c>
      <c r="R393" s="65">
        <f t="shared" si="119"/>
        <v>0</v>
      </c>
      <c r="S393" s="66"/>
      <c r="T393" s="65">
        <f t="array" ref="T393">INDEX([1]ค่าเสื่อมสิ่งปลูกสร้าง!$A$5:$D$105,MATCH($S393,[1]ค่าเสื่อมสิ่งปลูกสร้าง!$A$5:$A$105,0),MATCH($M393,[1]ค่าเสื่อมสิ่งปลูกสร้าง!$A$3:$D$3))</f>
        <v>0</v>
      </c>
      <c r="U393" s="65">
        <f t="shared" si="120"/>
        <v>0</v>
      </c>
      <c r="V393" s="65">
        <f t="shared" si="136"/>
        <v>553700</v>
      </c>
      <c r="W393" s="69">
        <f t="shared" si="121"/>
        <v>0</v>
      </c>
      <c r="X393" s="66">
        <v>50000000</v>
      </c>
      <c r="Y393" s="69">
        <f t="shared" si="155"/>
        <v>0</v>
      </c>
      <c r="Z393" s="67"/>
      <c r="AA393" s="65">
        <f t="shared" si="154"/>
        <v>0</v>
      </c>
      <c r="AB393" s="65"/>
      <c r="AC393" s="65" t="s">
        <v>489</v>
      </c>
      <c r="AD393" s="65" t="s">
        <v>40</v>
      </c>
    </row>
    <row r="394" spans="1:30" ht="21">
      <c r="A394" s="65"/>
      <c r="B394" s="65" t="s">
        <v>476</v>
      </c>
      <c r="C394" s="65">
        <v>19405</v>
      </c>
      <c r="D394" s="65"/>
      <c r="E394" s="65"/>
      <c r="F394" s="65"/>
      <c r="G394" s="66">
        <v>2</v>
      </c>
      <c r="H394" s="65" t="s">
        <v>490</v>
      </c>
      <c r="I394" s="65">
        <f>IFERROR(INDEX([1]ราคาที่ดิน!$B:$C,MATCH($C394,[1]ราคาที่ดิน!$A:$A,0),MATCH($B394,[1]ราคาที่ดิน!$B$1:$C$1,0)),"")</f>
        <v>100</v>
      </c>
      <c r="J394" s="65">
        <f t="shared" si="118"/>
        <v>5625</v>
      </c>
      <c r="K394" s="65">
        <v>1</v>
      </c>
      <c r="L394" s="66" t="s">
        <v>159</v>
      </c>
      <c r="M394" s="66" t="s">
        <v>82</v>
      </c>
      <c r="N394" s="66" t="s">
        <v>52</v>
      </c>
      <c r="O394" s="67">
        <v>225</v>
      </c>
      <c r="P394" s="68">
        <v>100</v>
      </c>
      <c r="Q394" s="65">
        <f t="array" ref="Q394">INDEX([1]ราคาสิ่งปลูกสร้าง!$D$6:$CC$47,MATCH($L394,[1]ราคาสิ่งปลูกสร้าง!$B$6:$B$45,0),MATCH($O$4,[1]ราคาสิ่งปลูกสร้าง!$D$5:$CC$5,0))</f>
        <v>2600</v>
      </c>
      <c r="R394" s="65">
        <f t="shared" si="119"/>
        <v>585000</v>
      </c>
      <c r="S394" s="66">
        <v>5</v>
      </c>
      <c r="T394" s="65">
        <f t="array" ref="T394">INDEX([1]ค่าเสื่อมสิ่งปลูกสร้าง!$A$5:$D$105,MATCH($S394,[1]ค่าเสื่อมสิ่งปลูกสร้าง!$A$5:$A$105,0),MATCH($M394,[1]ค่าเสื่อมสิ่งปลูกสร้าง!$A$3:$D$3))</f>
        <v>15</v>
      </c>
      <c r="U394" s="65">
        <f t="shared" si="120"/>
        <v>497250</v>
      </c>
      <c r="V394" s="65">
        <f t="shared" si="136"/>
        <v>502875</v>
      </c>
      <c r="W394" s="69">
        <f t="shared" si="121"/>
        <v>502875</v>
      </c>
      <c r="X394" s="66"/>
      <c r="Y394" s="69">
        <f t="shared" si="155"/>
        <v>502875</v>
      </c>
      <c r="Z394" s="67" t="s">
        <v>111</v>
      </c>
      <c r="AA394" s="65">
        <f t="shared" si="154"/>
        <v>1508.625</v>
      </c>
      <c r="AB394" s="65"/>
      <c r="AC394" s="65" t="s">
        <v>489</v>
      </c>
      <c r="AD394" s="65" t="s">
        <v>489</v>
      </c>
    </row>
    <row r="395" spans="1:30" ht="21">
      <c r="A395" s="65" t="s">
        <v>491</v>
      </c>
      <c r="B395" s="65" t="s">
        <v>476</v>
      </c>
      <c r="C395" s="65">
        <v>9489</v>
      </c>
      <c r="D395" s="65" t="s">
        <v>58</v>
      </c>
      <c r="E395" s="65" t="s">
        <v>43</v>
      </c>
      <c r="F395" s="65" t="s">
        <v>353</v>
      </c>
      <c r="G395" s="66" t="s">
        <v>55</v>
      </c>
      <c r="H395" s="65">
        <f t="shared" ref="H395:H443" si="159">IFERROR($D395*400+$E395*100+$F395,"")</f>
        <v>2652</v>
      </c>
      <c r="I395" s="65">
        <f>IFERROR(INDEX([1]ราคาที่ดิน!$B:$C,MATCH($C395,[1]ราคาที่ดิน!$A:$A,0),MATCH($B395,[1]ราคาที่ดิน!$B$1:$C$1,0)),"")</f>
        <v>100</v>
      </c>
      <c r="J395" s="65">
        <f t="shared" si="118"/>
        <v>265200</v>
      </c>
      <c r="K395" s="65"/>
      <c r="L395" s="66"/>
      <c r="M395" s="66"/>
      <c r="N395" s="66" t="s">
        <v>40</v>
      </c>
      <c r="O395" s="67"/>
      <c r="P395" s="68"/>
      <c r="Q395" s="65">
        <f t="array" ref="Q395">INDEX([1]ราคาสิ่งปลูกสร้าง!$D$6:$CC$47,MATCH($L395,[1]ราคาสิ่งปลูกสร้าง!$B$6:$B$45,0),MATCH($O$4,[1]ราคาสิ่งปลูกสร้าง!$D$5:$CC$5,0))</f>
        <v>0</v>
      </c>
      <c r="R395" s="65">
        <f t="shared" si="119"/>
        <v>0</v>
      </c>
      <c r="S395" s="66"/>
      <c r="T395" s="65">
        <f t="array" ref="T395">INDEX([1]ค่าเสื่อมสิ่งปลูกสร้าง!$A$5:$D$105,MATCH($S395,[1]ค่าเสื่อมสิ่งปลูกสร้าง!$A$5:$A$105,0),MATCH($M395,[1]ค่าเสื่อมสิ่งปลูกสร้าง!$A$3:$D$3))</f>
        <v>0</v>
      </c>
      <c r="U395" s="65">
        <f t="shared" si="120"/>
        <v>0</v>
      </c>
      <c r="V395" s="65">
        <f t="shared" si="136"/>
        <v>265200</v>
      </c>
      <c r="W395" s="69">
        <f t="shared" si="121"/>
        <v>0</v>
      </c>
      <c r="X395" s="66"/>
      <c r="Y395" s="65">
        <f>V395</f>
        <v>265200</v>
      </c>
      <c r="Z395" s="67" t="s">
        <v>111</v>
      </c>
      <c r="AA395" s="65">
        <f t="shared" si="154"/>
        <v>795.6</v>
      </c>
      <c r="AB395" s="65"/>
      <c r="AC395" s="65" t="s">
        <v>492</v>
      </c>
      <c r="AD395" s="65" t="s">
        <v>40</v>
      </c>
    </row>
    <row r="396" spans="1:30" ht="21">
      <c r="A396" s="65" t="s">
        <v>493</v>
      </c>
      <c r="B396" s="65" t="s">
        <v>476</v>
      </c>
      <c r="C396" s="65">
        <v>9479</v>
      </c>
      <c r="D396" s="65" t="s">
        <v>44</v>
      </c>
      <c r="E396" s="65" t="s">
        <v>37</v>
      </c>
      <c r="F396" s="65" t="s">
        <v>101</v>
      </c>
      <c r="G396" s="66" t="s">
        <v>55</v>
      </c>
      <c r="H396" s="65">
        <f t="shared" si="159"/>
        <v>132</v>
      </c>
      <c r="I396" s="65">
        <f>IFERROR(INDEX([1]ราคาที่ดิน!$B:$C,MATCH($C396,[1]ราคาที่ดิน!$A:$A,0),MATCH($B396,[1]ราคาที่ดิน!$B$1:$C$1,0)),"")</f>
        <v>1300</v>
      </c>
      <c r="J396" s="65">
        <f t="shared" si="118"/>
        <v>171600</v>
      </c>
      <c r="K396" s="65"/>
      <c r="L396" s="66"/>
      <c r="M396" s="66"/>
      <c r="N396" s="66" t="s">
        <v>40</v>
      </c>
      <c r="O396" s="67"/>
      <c r="P396" s="68"/>
      <c r="Q396" s="65">
        <f t="array" ref="Q396">INDEX([1]ราคาสิ่งปลูกสร้าง!$D$6:$CC$47,MATCH($L396,[1]ราคาสิ่งปลูกสร้าง!$B$6:$B$45,0),MATCH($O$4,[1]ราคาสิ่งปลูกสร้าง!$D$5:$CC$5,0))</f>
        <v>0</v>
      </c>
      <c r="R396" s="65">
        <f t="shared" si="119"/>
        <v>0</v>
      </c>
      <c r="S396" s="66"/>
      <c r="T396" s="65">
        <f t="array" ref="T396">INDEX([1]ค่าเสื่อมสิ่งปลูกสร้าง!$A$5:$D$105,MATCH($S396,[1]ค่าเสื่อมสิ่งปลูกสร้าง!$A$5:$A$105,0),MATCH($M396,[1]ค่าเสื่อมสิ่งปลูกสร้าง!$A$3:$D$3))</f>
        <v>0</v>
      </c>
      <c r="U396" s="65">
        <f t="shared" si="120"/>
        <v>0</v>
      </c>
      <c r="V396" s="65">
        <f t="shared" si="136"/>
        <v>171600</v>
      </c>
      <c r="W396" s="69">
        <f t="shared" si="121"/>
        <v>0</v>
      </c>
      <c r="X396" s="66"/>
      <c r="Y396" s="65">
        <f>V396</f>
        <v>171600</v>
      </c>
      <c r="Z396" s="67" t="s">
        <v>111</v>
      </c>
      <c r="AA396" s="65">
        <f t="shared" si="154"/>
        <v>514.79999999999995</v>
      </c>
      <c r="AB396" s="65"/>
      <c r="AC396" s="65" t="s">
        <v>494</v>
      </c>
      <c r="AD396" s="65" t="s">
        <v>40</v>
      </c>
    </row>
    <row r="397" spans="1:30" ht="21">
      <c r="A397" s="65" t="s">
        <v>495</v>
      </c>
      <c r="B397" s="65" t="s">
        <v>476</v>
      </c>
      <c r="C397" s="65">
        <v>1037</v>
      </c>
      <c r="D397" s="65" t="s">
        <v>55</v>
      </c>
      <c r="E397" s="65" t="s">
        <v>43</v>
      </c>
      <c r="F397" s="65" t="s">
        <v>133</v>
      </c>
      <c r="G397" s="66">
        <v>2</v>
      </c>
      <c r="H397" s="65">
        <f t="shared" si="159"/>
        <v>1810</v>
      </c>
      <c r="I397" s="65">
        <f>IFERROR(INDEX([1]ราคาที่ดิน!$B:$C,MATCH($C397,[1]ราคาที่ดิน!$A:$A,0),MATCH($B397,[1]ราคาที่ดิน!$B$1:$C$1,0)),"")</f>
        <v>800</v>
      </c>
      <c r="J397" s="65">
        <f t="shared" ref="J397:J460" si="160">IFERROR($H397*$I397,"")</f>
        <v>1448000</v>
      </c>
      <c r="K397" s="65"/>
      <c r="L397" s="66"/>
      <c r="M397" s="66"/>
      <c r="N397" s="66" t="s">
        <v>40</v>
      </c>
      <c r="O397" s="67"/>
      <c r="P397" s="68"/>
      <c r="Q397" s="65">
        <f t="array" ref="Q397">INDEX([1]ราคาสิ่งปลูกสร้าง!$D$6:$CC$47,MATCH($L397,[1]ราคาสิ่งปลูกสร้าง!$B$6:$B$45,0),MATCH($O$4,[1]ราคาสิ่งปลูกสร้าง!$D$5:$CC$5,0))</f>
        <v>0</v>
      </c>
      <c r="R397" s="65">
        <f t="shared" ref="R397:R460" si="161">$O397*$Q397</f>
        <v>0</v>
      </c>
      <c r="S397" s="66"/>
      <c r="T397" s="65">
        <f t="array" ref="T397">INDEX([1]ค่าเสื่อมสิ่งปลูกสร้าง!$A$5:$D$105,MATCH($S397,[1]ค่าเสื่อมสิ่งปลูกสร้าง!$A$5:$A$105,0),MATCH($M397,[1]ค่าเสื่อมสิ่งปลูกสร้าง!$A$3:$D$3))</f>
        <v>0</v>
      </c>
      <c r="U397" s="65">
        <f t="shared" ref="U397:U460" si="162">$R397*(100-$T397)%</f>
        <v>0</v>
      </c>
      <c r="V397" s="65">
        <f t="shared" si="136"/>
        <v>1448000</v>
      </c>
      <c r="W397" s="69">
        <f t="shared" ref="W397:W460" si="163">IFERROR($P397%*$V397,"")</f>
        <v>0</v>
      </c>
      <c r="X397" s="66">
        <v>50000000</v>
      </c>
      <c r="Y397" s="69">
        <f t="shared" ref="Y397:Y455" si="164">IFERROR(IF($W397-$X397&lt;0,0,$W397-$X397),"")</f>
        <v>0</v>
      </c>
      <c r="Z397" s="67"/>
      <c r="AA397" s="65">
        <f t="shared" si="154"/>
        <v>0</v>
      </c>
      <c r="AB397" s="65"/>
      <c r="AC397" s="65" t="s">
        <v>496</v>
      </c>
      <c r="AD397" s="65" t="s">
        <v>40</v>
      </c>
    </row>
    <row r="398" spans="1:30" ht="21">
      <c r="A398" s="65"/>
      <c r="B398" s="65" t="s">
        <v>476</v>
      </c>
      <c r="C398" s="65">
        <v>1037</v>
      </c>
      <c r="D398" s="65"/>
      <c r="E398" s="65"/>
      <c r="F398" s="65"/>
      <c r="G398" s="66">
        <v>3</v>
      </c>
      <c r="H398" s="65" t="s">
        <v>497</v>
      </c>
      <c r="I398" s="65">
        <f>IFERROR(INDEX([1]ราคาที่ดิน!$B:$C,MATCH($C398,[1]ราคาที่ดิน!$A:$A,0),MATCH($B398,[1]ราคาที่ดิน!$B$1:$C$1,0)),"")</f>
        <v>800</v>
      </c>
      <c r="J398" s="65">
        <f t="shared" si="160"/>
        <v>27600</v>
      </c>
      <c r="K398" s="65">
        <v>1</v>
      </c>
      <c r="L398" s="66" t="s">
        <v>50</v>
      </c>
      <c r="M398" s="66" t="s">
        <v>130</v>
      </c>
      <c r="N398" s="66">
        <v>3</v>
      </c>
      <c r="O398" s="67">
        <v>138</v>
      </c>
      <c r="P398" s="68">
        <v>19.57</v>
      </c>
      <c r="Q398" s="65">
        <f t="array" ref="Q398">INDEX([1]ราคาสิ่งปลูกสร้าง!$D$6:$CC$47,MATCH($L398,[1]ราคาสิ่งปลูกสร้าง!$B$6:$B$45,0),MATCH($O$4,[1]ราคาสิ่งปลูกสร้าง!$D$5:$CC$5,0))</f>
        <v>6700</v>
      </c>
      <c r="R398" s="65">
        <f t="shared" si="161"/>
        <v>924600</v>
      </c>
      <c r="S398" s="66">
        <v>50</v>
      </c>
      <c r="T398" s="65">
        <f t="array" ref="T398">INDEX([1]ค่าเสื่อมสิ่งปลูกสร้าง!$A$5:$D$105,MATCH($S398,[1]ค่าเสื่อมสิ่งปลูกสร้าง!$A$5:$A$105,0),MATCH($M398,[1]ค่าเสื่อมสิ่งปลูกสร้าง!$A$3:$D$3))</f>
        <v>85</v>
      </c>
      <c r="U398" s="65">
        <f t="shared" si="162"/>
        <v>138690</v>
      </c>
      <c r="V398" s="65">
        <f t="shared" si="136"/>
        <v>166290</v>
      </c>
      <c r="W398" s="69">
        <f t="shared" si="163"/>
        <v>32542.953000000001</v>
      </c>
      <c r="X398" s="66"/>
      <c r="Y398" s="69">
        <f t="shared" si="164"/>
        <v>32542.953000000001</v>
      </c>
      <c r="Z398" s="67" t="s">
        <v>111</v>
      </c>
      <c r="AA398" s="65">
        <f t="shared" si="154"/>
        <v>97.628859000000006</v>
      </c>
      <c r="AB398" s="65"/>
      <c r="AC398" s="65" t="s">
        <v>496</v>
      </c>
      <c r="AD398" s="65" t="s">
        <v>496</v>
      </c>
    </row>
    <row r="399" spans="1:30" ht="21">
      <c r="A399" s="65" t="s">
        <v>498</v>
      </c>
      <c r="B399" s="65" t="s">
        <v>476</v>
      </c>
      <c r="C399" s="65">
        <v>18011</v>
      </c>
      <c r="D399" s="65" t="s">
        <v>37</v>
      </c>
      <c r="E399" s="65" t="s">
        <v>37</v>
      </c>
      <c r="F399" s="65" t="s">
        <v>73</v>
      </c>
      <c r="G399" s="66" t="s">
        <v>459</v>
      </c>
      <c r="H399" s="65">
        <f t="shared" ref="H399:H447" si="165">IFERROR($D399*400+$E399*100+$F399,"")</f>
        <v>513</v>
      </c>
      <c r="I399" s="65">
        <f>IFERROR(INDEX([1]ราคาที่ดิน!$B:$C,MATCH($C399,[1]ราคาที่ดิน!$A:$A,0),MATCH($B399,[1]ราคาที่ดิน!$B$1:$C$1,0)),"")</f>
        <v>250</v>
      </c>
      <c r="J399" s="65">
        <f t="shared" si="160"/>
        <v>128250</v>
      </c>
      <c r="K399" s="65"/>
      <c r="L399" s="66"/>
      <c r="M399" s="66"/>
      <c r="N399" s="66" t="s">
        <v>40</v>
      </c>
      <c r="O399" s="67"/>
      <c r="P399" s="68"/>
      <c r="Q399" s="65">
        <f t="array" ref="Q399">INDEX([1]ราคาสิ่งปลูกสร้าง!$D$6:$CC$47,MATCH($L399,[1]ราคาสิ่งปลูกสร้าง!$B$6:$B$45,0),MATCH($O$4,[1]ราคาสิ่งปลูกสร้าง!$D$5:$CC$5,0))</f>
        <v>0</v>
      </c>
      <c r="R399" s="65">
        <f t="shared" si="161"/>
        <v>0</v>
      </c>
      <c r="S399" s="66"/>
      <c r="T399" s="65">
        <f t="array" ref="T399">INDEX([1]ค่าเสื่อมสิ่งปลูกสร้าง!$A$5:$D$105,MATCH($S399,[1]ค่าเสื่อมสิ่งปลูกสร้าง!$A$5:$A$105,0),MATCH($M399,[1]ค่าเสื่อมสิ่งปลูกสร้าง!$A$3:$D$3))</f>
        <v>0</v>
      </c>
      <c r="U399" s="65">
        <f t="shared" si="162"/>
        <v>0</v>
      </c>
      <c r="V399" s="65">
        <f t="shared" si="136"/>
        <v>128250</v>
      </c>
      <c r="W399" s="69">
        <f t="shared" si="163"/>
        <v>0</v>
      </c>
      <c r="X399" s="66">
        <v>50000000</v>
      </c>
      <c r="Y399" s="69">
        <f t="shared" si="164"/>
        <v>0</v>
      </c>
      <c r="Z399" s="67"/>
      <c r="AA399" s="65">
        <f t="shared" si="154"/>
        <v>0</v>
      </c>
      <c r="AB399" s="65"/>
      <c r="AC399" s="65" t="s">
        <v>192</v>
      </c>
      <c r="AD399" s="65" t="s">
        <v>40</v>
      </c>
    </row>
    <row r="400" spans="1:30" ht="21">
      <c r="A400" s="65"/>
      <c r="B400" s="65" t="s">
        <v>476</v>
      </c>
      <c r="C400" s="65">
        <v>18011</v>
      </c>
      <c r="D400" s="65"/>
      <c r="E400" s="65"/>
      <c r="F400" s="65"/>
      <c r="G400" s="66">
        <v>2</v>
      </c>
      <c r="H400" s="65" t="s">
        <v>499</v>
      </c>
      <c r="I400" s="65">
        <f>IFERROR(INDEX([1]ราคาที่ดิน!$B:$C,MATCH($C400,[1]ราคาที่ดิน!$A:$A,0),MATCH($B400,[1]ราคาที่ดิน!$B$1:$C$1,0)),"")</f>
        <v>250</v>
      </c>
      <c r="J400" s="65">
        <f t="shared" si="160"/>
        <v>4375</v>
      </c>
      <c r="K400" s="65">
        <v>1</v>
      </c>
      <c r="L400" s="66" t="s">
        <v>50</v>
      </c>
      <c r="M400" s="66" t="s">
        <v>130</v>
      </c>
      <c r="N400" s="66" t="s">
        <v>43</v>
      </c>
      <c r="O400" s="67">
        <v>70</v>
      </c>
      <c r="P400" s="68">
        <v>100</v>
      </c>
      <c r="Q400" s="65">
        <f t="array" ref="Q400">INDEX([1]ราคาสิ่งปลูกสร้าง!$D$6:$CC$47,MATCH($L400,[1]ราคาสิ่งปลูกสร้าง!$B$6:$B$45,0),MATCH($O$4,[1]ราคาสิ่งปลูกสร้าง!$D$5:$CC$5,0))</f>
        <v>6700</v>
      </c>
      <c r="R400" s="65">
        <f t="shared" si="161"/>
        <v>469000</v>
      </c>
      <c r="S400" s="66">
        <v>60</v>
      </c>
      <c r="T400" s="65">
        <f t="array" ref="T400">INDEX([1]ค่าเสื่อมสิ่งปลูกสร้าง!$A$5:$D$105,MATCH($S400,[1]ค่าเสื่อมสิ่งปลูกสร้าง!$A$5:$A$105,0),MATCH($M400,[1]ค่าเสื่อมสิ่งปลูกสร้าง!$A$3:$D$3))</f>
        <v>85</v>
      </c>
      <c r="U400" s="65">
        <f t="shared" si="162"/>
        <v>70350</v>
      </c>
      <c r="V400" s="65">
        <f t="shared" si="136"/>
        <v>74725</v>
      </c>
      <c r="W400" s="69">
        <f t="shared" si="163"/>
        <v>74725</v>
      </c>
      <c r="X400" s="66">
        <v>10000000</v>
      </c>
      <c r="Y400" s="69">
        <f t="shared" si="164"/>
        <v>0</v>
      </c>
      <c r="Z400" s="67"/>
      <c r="AA400" s="65">
        <f t="shared" si="154"/>
        <v>0</v>
      </c>
      <c r="AB400" s="65"/>
      <c r="AC400" s="65" t="s">
        <v>192</v>
      </c>
      <c r="AD400" s="65" t="s">
        <v>192</v>
      </c>
    </row>
    <row r="401" spans="1:30" ht="21">
      <c r="A401" s="65"/>
      <c r="B401" s="65" t="s">
        <v>476</v>
      </c>
      <c r="C401" s="65">
        <v>18011</v>
      </c>
      <c r="D401" s="65"/>
      <c r="E401" s="65"/>
      <c r="F401" s="65"/>
      <c r="G401" s="66">
        <v>2</v>
      </c>
      <c r="H401" s="65" t="s">
        <v>499</v>
      </c>
      <c r="I401" s="65">
        <f>IFERROR(INDEX([1]ราคาที่ดิน!$B:$C,MATCH($C401,[1]ราคาที่ดิน!$A:$A,0),MATCH($B401,[1]ราคาที่ดิน!$B$1:$C$1,0)),"")</f>
        <v>250</v>
      </c>
      <c r="J401" s="65">
        <f t="shared" si="160"/>
        <v>4375</v>
      </c>
      <c r="K401" s="65">
        <v>2</v>
      </c>
      <c r="L401" s="66" t="s">
        <v>50</v>
      </c>
      <c r="M401" s="66" t="s">
        <v>51</v>
      </c>
      <c r="N401" s="66">
        <v>3</v>
      </c>
      <c r="O401" s="67">
        <v>70</v>
      </c>
      <c r="P401" s="68">
        <v>60</v>
      </c>
      <c r="Q401" s="65">
        <f t="array" ref="Q401">INDEX([1]ราคาสิ่งปลูกสร้าง!$D$6:$CC$47,MATCH($L401,[1]ราคาสิ่งปลูกสร้าง!$B$6:$B$45,0),MATCH($O$4,[1]ราคาสิ่งปลูกสร้าง!$D$5:$CC$5,0))</f>
        <v>6700</v>
      </c>
      <c r="R401" s="65">
        <f t="shared" si="161"/>
        <v>469000</v>
      </c>
      <c r="S401" s="66">
        <v>10</v>
      </c>
      <c r="T401" s="65">
        <f t="array" ref="T401">INDEX([1]ค่าเสื่อมสิ่งปลูกสร้าง!$A$5:$D$105,MATCH($S401,[1]ค่าเสื่อมสิ่งปลูกสร้าง!$A$5:$A$105,0),MATCH($M401,[1]ค่าเสื่อมสิ่งปลูกสร้าง!$A$3:$D$3))</f>
        <v>10</v>
      </c>
      <c r="U401" s="65">
        <f t="shared" si="162"/>
        <v>422100</v>
      </c>
      <c r="V401" s="65">
        <f t="shared" si="136"/>
        <v>426475</v>
      </c>
      <c r="W401" s="69">
        <f t="shared" si="163"/>
        <v>255885</v>
      </c>
      <c r="X401" s="66"/>
      <c r="Y401" s="69">
        <f t="shared" si="164"/>
        <v>255885</v>
      </c>
      <c r="Z401" s="67" t="s">
        <v>111</v>
      </c>
      <c r="AA401" s="65">
        <f t="shared" si="154"/>
        <v>767.65499999999997</v>
      </c>
      <c r="AB401" s="65"/>
      <c r="AC401" s="65" t="s">
        <v>192</v>
      </c>
      <c r="AD401" s="65" t="s">
        <v>500</v>
      </c>
    </row>
    <row r="402" spans="1:30" ht="21">
      <c r="A402" s="65" t="s">
        <v>501</v>
      </c>
      <c r="B402" s="65" t="s">
        <v>476</v>
      </c>
      <c r="C402" s="65">
        <v>2252</v>
      </c>
      <c r="D402" s="65" t="s">
        <v>52</v>
      </c>
      <c r="E402" s="65" t="s">
        <v>43</v>
      </c>
      <c r="F402" s="65" t="s">
        <v>292</v>
      </c>
      <c r="G402" s="66" t="s">
        <v>55</v>
      </c>
      <c r="H402" s="65">
        <f t="shared" ref="H402:H450" si="166">IFERROR($D402*400+$E402*100+$F402,"")</f>
        <v>1463</v>
      </c>
      <c r="I402" s="65">
        <f>IFERROR(INDEX([1]ราคาที่ดิน!$B:$C,MATCH($C402,[1]ราคาที่ดิน!$A:$A,0),MATCH($B402,[1]ราคาที่ดิน!$B$1:$C$1,0)),"")</f>
        <v>100</v>
      </c>
      <c r="J402" s="65">
        <f t="shared" si="160"/>
        <v>146300</v>
      </c>
      <c r="K402" s="65"/>
      <c r="L402" s="66"/>
      <c r="M402" s="66"/>
      <c r="N402" s="66" t="s">
        <v>40</v>
      </c>
      <c r="O402" s="67"/>
      <c r="P402" s="68"/>
      <c r="Q402" s="65">
        <f t="array" ref="Q402">INDEX([1]ราคาสิ่งปลูกสร้าง!$D$6:$CC$47,MATCH($L402,[1]ราคาสิ่งปลูกสร้าง!$B$6:$B$45,0),MATCH($O$4,[1]ราคาสิ่งปลูกสร้าง!$D$5:$CC$5,0))</f>
        <v>0</v>
      </c>
      <c r="R402" s="65">
        <f t="shared" si="161"/>
        <v>0</v>
      </c>
      <c r="S402" s="66"/>
      <c r="T402" s="65">
        <f t="array" ref="T402">INDEX([1]ค่าเสื่อมสิ่งปลูกสร้าง!$A$5:$D$105,MATCH($S402,[1]ค่าเสื่อมสิ่งปลูกสร้าง!$A$5:$A$105,0),MATCH($M402,[1]ค่าเสื่อมสิ่งปลูกสร้าง!$A$3:$D$3))</f>
        <v>0</v>
      </c>
      <c r="U402" s="65">
        <f t="shared" si="162"/>
        <v>0</v>
      </c>
      <c r="V402" s="65">
        <f t="shared" si="136"/>
        <v>146300</v>
      </c>
      <c r="W402" s="69">
        <f t="shared" si="163"/>
        <v>0</v>
      </c>
      <c r="X402" s="66"/>
      <c r="Y402" s="65">
        <f>V402</f>
        <v>146300</v>
      </c>
      <c r="Z402" s="67" t="s">
        <v>111</v>
      </c>
      <c r="AA402" s="65">
        <f t="shared" si="154"/>
        <v>438.90000000000003</v>
      </c>
      <c r="AB402" s="65"/>
      <c r="AC402" s="65" t="s">
        <v>502</v>
      </c>
      <c r="AD402" s="65" t="s">
        <v>40</v>
      </c>
    </row>
    <row r="403" spans="1:30" ht="21">
      <c r="A403" s="65" t="s">
        <v>503</v>
      </c>
      <c r="B403" s="65" t="s">
        <v>476</v>
      </c>
      <c r="C403" s="65">
        <v>18584</v>
      </c>
      <c r="D403" s="65" t="s">
        <v>37</v>
      </c>
      <c r="E403" s="65" t="s">
        <v>52</v>
      </c>
      <c r="F403" s="65" t="s">
        <v>504</v>
      </c>
      <c r="G403" s="66" t="s">
        <v>37</v>
      </c>
      <c r="H403" s="65">
        <f t="shared" si="166"/>
        <v>774.1</v>
      </c>
      <c r="I403" s="65">
        <f>IFERROR(INDEX([1]ราคาที่ดิน!$B:$C,MATCH($C403,[1]ราคาที่ดิน!$A:$A,0),MATCH($B403,[1]ราคาที่ดิน!$B$1:$C$1,0)),"")</f>
        <v>375</v>
      </c>
      <c r="J403" s="65">
        <f t="shared" si="160"/>
        <v>290287.5</v>
      </c>
      <c r="K403" s="65"/>
      <c r="L403" s="66"/>
      <c r="M403" s="66"/>
      <c r="N403" s="66" t="s">
        <v>40</v>
      </c>
      <c r="O403" s="67"/>
      <c r="P403" s="68"/>
      <c r="Q403" s="65">
        <f t="array" ref="Q403">INDEX([1]ราคาสิ่งปลูกสร้าง!$D$6:$CC$47,MATCH($L403,[1]ราคาสิ่งปลูกสร้าง!$B$6:$B$45,0),MATCH($O$4,[1]ราคาสิ่งปลูกสร้าง!$D$5:$CC$5,0))</f>
        <v>0</v>
      </c>
      <c r="R403" s="65">
        <f t="shared" si="161"/>
        <v>0</v>
      </c>
      <c r="S403" s="66"/>
      <c r="T403" s="65">
        <f t="array" ref="T403">INDEX([1]ค่าเสื่อมสิ่งปลูกสร้าง!$A$5:$D$105,MATCH($S403,[1]ค่าเสื่อมสิ่งปลูกสร้าง!$A$5:$A$105,0),MATCH($M403,[1]ค่าเสื่อมสิ่งปลูกสร้าง!$A$3:$D$3))</f>
        <v>0</v>
      </c>
      <c r="U403" s="65">
        <f t="shared" si="162"/>
        <v>0</v>
      </c>
      <c r="V403" s="65">
        <f t="shared" si="136"/>
        <v>290287.5</v>
      </c>
      <c r="W403" s="69">
        <f t="shared" si="163"/>
        <v>0</v>
      </c>
      <c r="X403" s="66">
        <v>50000000</v>
      </c>
      <c r="Y403" s="69">
        <f t="shared" ref="Y403:Y461" si="167">IFERROR(IF($W403-$X403&lt;0,0,$W403-$X403),"")</f>
        <v>0</v>
      </c>
      <c r="Z403" s="67"/>
      <c r="AA403" s="65">
        <f t="shared" si="154"/>
        <v>0</v>
      </c>
      <c r="AB403" s="65"/>
      <c r="AC403" s="65" t="s">
        <v>505</v>
      </c>
      <c r="AD403" s="65" t="s">
        <v>40</v>
      </c>
    </row>
    <row r="404" spans="1:30" ht="21">
      <c r="A404" s="65"/>
      <c r="B404" s="65" t="s">
        <v>476</v>
      </c>
      <c r="C404" s="65">
        <v>18584</v>
      </c>
      <c r="D404" s="65"/>
      <c r="E404" s="65"/>
      <c r="F404" s="65"/>
      <c r="G404" s="66">
        <v>2</v>
      </c>
      <c r="H404" s="65" t="s">
        <v>506</v>
      </c>
      <c r="I404" s="65">
        <f>IFERROR(INDEX([1]ราคาที่ดิน!$B:$C,MATCH($C404,[1]ราคาที่ดิน!$A:$A,0),MATCH($B404,[1]ราคาที่ดิน!$B$1:$C$1,0)),"")</f>
        <v>375</v>
      </c>
      <c r="J404" s="65">
        <f t="shared" si="160"/>
        <v>9281.25</v>
      </c>
      <c r="K404" s="65">
        <v>1</v>
      </c>
      <c r="L404" s="66" t="s">
        <v>50</v>
      </c>
      <c r="M404" s="66" t="s">
        <v>51</v>
      </c>
      <c r="N404" s="66" t="s">
        <v>52</v>
      </c>
      <c r="O404" s="67">
        <v>99</v>
      </c>
      <c r="P404" s="68">
        <v>100</v>
      </c>
      <c r="Q404" s="65">
        <f t="array" ref="Q404">INDEX([1]ราคาสิ่งปลูกสร้าง!$D$6:$CC$47,MATCH($L404,[1]ราคาสิ่งปลูกสร้าง!$B$6:$B$45,0),MATCH($O$4,[1]ราคาสิ่งปลูกสร้าง!$D$5:$CC$5,0))</f>
        <v>6700</v>
      </c>
      <c r="R404" s="65">
        <f t="shared" si="161"/>
        <v>663300</v>
      </c>
      <c r="S404" s="66">
        <v>10</v>
      </c>
      <c r="T404" s="65">
        <f t="array" ref="T404">INDEX([1]ค่าเสื่อมสิ่งปลูกสร้าง!$A$5:$D$105,MATCH($S404,[1]ค่าเสื่อมสิ่งปลูกสร้าง!$A$5:$A$105,0),MATCH($M404,[1]ค่าเสื่อมสิ่งปลูกสร้าง!$A$3:$D$3))</f>
        <v>10</v>
      </c>
      <c r="U404" s="65">
        <f t="shared" si="162"/>
        <v>596970</v>
      </c>
      <c r="V404" s="65">
        <f t="shared" si="136"/>
        <v>606251.25</v>
      </c>
      <c r="W404" s="69">
        <f t="shared" si="163"/>
        <v>606251.25</v>
      </c>
      <c r="X404" s="66"/>
      <c r="Y404" s="69">
        <f t="shared" si="167"/>
        <v>606251.25</v>
      </c>
      <c r="Z404" s="67" t="s">
        <v>111</v>
      </c>
      <c r="AA404" s="65">
        <f t="shared" si="154"/>
        <v>1818.7537500000001</v>
      </c>
      <c r="AB404" s="65"/>
      <c r="AC404" s="65" t="s">
        <v>505</v>
      </c>
      <c r="AD404" s="65" t="s">
        <v>505</v>
      </c>
    </row>
    <row r="405" spans="1:30" ht="21">
      <c r="A405" s="65" t="s">
        <v>507</v>
      </c>
      <c r="B405" s="65" t="s">
        <v>476</v>
      </c>
      <c r="C405" s="65">
        <v>1605</v>
      </c>
      <c r="D405" s="65" t="s">
        <v>43</v>
      </c>
      <c r="E405" s="65" t="s">
        <v>44</v>
      </c>
      <c r="F405" s="65" t="s">
        <v>508</v>
      </c>
      <c r="G405" s="66">
        <v>1</v>
      </c>
      <c r="H405" s="65">
        <f t="shared" ref="H405:H453" si="168">IFERROR($D405*400+$E405*100+$F405,"")</f>
        <v>869.1</v>
      </c>
      <c r="I405" s="65">
        <f>IFERROR(INDEX([1]ราคาที่ดิน!$B:$C,MATCH($C405,[1]ราคาที่ดิน!$A:$A,0),MATCH($B405,[1]ราคาที่ดิน!$B$1:$C$1,0)),"")</f>
        <v>1100</v>
      </c>
      <c r="J405" s="65">
        <f t="shared" si="160"/>
        <v>956010</v>
      </c>
      <c r="K405" s="65"/>
      <c r="L405" s="66"/>
      <c r="M405" s="66"/>
      <c r="N405" s="66" t="s">
        <v>40</v>
      </c>
      <c r="O405" s="67"/>
      <c r="P405" s="68"/>
      <c r="Q405" s="65">
        <f t="array" ref="Q405">INDEX([1]ราคาสิ่งปลูกสร้าง!$D$6:$CC$47,MATCH($L405,[1]ราคาสิ่งปลูกสร้าง!$B$6:$B$45,0),MATCH($O$4,[1]ราคาสิ่งปลูกสร้าง!$D$5:$CC$5,0))</f>
        <v>0</v>
      </c>
      <c r="R405" s="65">
        <f t="shared" si="161"/>
        <v>0</v>
      </c>
      <c r="S405" s="66"/>
      <c r="T405" s="65">
        <f t="array" ref="T405">INDEX([1]ค่าเสื่อมสิ่งปลูกสร้าง!$A$5:$D$105,MATCH($S405,[1]ค่าเสื่อมสิ่งปลูกสร้าง!$A$5:$A$105,0),MATCH($M405,[1]ค่าเสื่อมสิ่งปลูกสร้าง!$A$3:$D$3))</f>
        <v>0</v>
      </c>
      <c r="U405" s="65">
        <f t="shared" si="162"/>
        <v>0</v>
      </c>
      <c r="V405" s="65">
        <f t="shared" si="136"/>
        <v>956010</v>
      </c>
      <c r="W405" s="69">
        <f t="shared" si="163"/>
        <v>0</v>
      </c>
      <c r="X405" s="66">
        <v>50000000</v>
      </c>
      <c r="Y405" s="69">
        <f t="shared" si="167"/>
        <v>0</v>
      </c>
      <c r="Z405" s="67"/>
      <c r="AA405" s="65">
        <f t="shared" si="154"/>
        <v>0</v>
      </c>
      <c r="AB405" s="65"/>
      <c r="AC405" s="65" t="s">
        <v>509</v>
      </c>
      <c r="AD405" s="65" t="s">
        <v>40</v>
      </c>
    </row>
    <row r="406" spans="1:30" ht="21">
      <c r="A406" s="65"/>
      <c r="B406" s="65" t="s">
        <v>476</v>
      </c>
      <c r="C406" s="65">
        <v>1605</v>
      </c>
      <c r="D406" s="65"/>
      <c r="E406" s="65"/>
      <c r="F406" s="65"/>
      <c r="G406" s="66">
        <v>2</v>
      </c>
      <c r="H406" s="65" t="s">
        <v>64</v>
      </c>
      <c r="I406" s="65">
        <f>IFERROR(INDEX([1]ราคาที่ดิน!$B:$C,MATCH($C406,[1]ราคาที่ดิน!$A:$A,0),MATCH($B406,[1]ราคาที่ดิน!$B$1:$C$1,0)),"")</f>
        <v>1100</v>
      </c>
      <c r="J406" s="65">
        <f t="shared" si="160"/>
        <v>8800</v>
      </c>
      <c r="K406" s="65">
        <v>1</v>
      </c>
      <c r="L406" s="66" t="s">
        <v>271</v>
      </c>
      <c r="M406" s="66" t="s">
        <v>51</v>
      </c>
      <c r="N406" s="66" t="s">
        <v>43</v>
      </c>
      <c r="O406" s="67">
        <v>32</v>
      </c>
      <c r="P406" s="68">
        <v>100</v>
      </c>
      <c r="Q406" s="65">
        <f t="array" ref="Q406">INDEX([1]ราคาสิ่งปลูกสร้าง!$D$6:$CC$47,MATCH($L406,[1]ราคาสิ่งปลูกสร้าง!$B$6:$B$45,0),MATCH($O$4,[1]ราคาสิ่งปลูกสร้าง!$D$5:$CC$5,0))</f>
        <v>7650</v>
      </c>
      <c r="R406" s="65">
        <f t="shared" si="161"/>
        <v>244800</v>
      </c>
      <c r="S406" s="66">
        <v>12</v>
      </c>
      <c r="T406" s="65">
        <f t="array" ref="T406">INDEX([1]ค่าเสื่อมสิ่งปลูกสร้าง!$A$5:$D$105,MATCH($S406,[1]ค่าเสื่อมสิ่งปลูกสร้าง!$A$5:$A$105,0),MATCH($M406,[1]ค่าเสื่อมสิ่งปลูกสร้าง!$A$3:$D$3))</f>
        <v>14</v>
      </c>
      <c r="U406" s="65">
        <f t="shared" si="162"/>
        <v>210528</v>
      </c>
      <c r="V406" s="65">
        <f t="shared" si="136"/>
        <v>219328</v>
      </c>
      <c r="W406" s="69">
        <f t="shared" si="163"/>
        <v>219328</v>
      </c>
      <c r="X406" s="66"/>
      <c r="Y406" s="69">
        <f t="shared" si="167"/>
        <v>219328</v>
      </c>
      <c r="Z406" s="67" t="s">
        <v>86</v>
      </c>
      <c r="AA406" s="65">
        <f t="shared" si="154"/>
        <v>43.865600000000001</v>
      </c>
      <c r="AB406" s="65"/>
      <c r="AC406" s="65" t="s">
        <v>509</v>
      </c>
      <c r="AD406" s="65" t="s">
        <v>509</v>
      </c>
    </row>
    <row r="407" spans="1:30" ht="21">
      <c r="A407" s="65"/>
      <c r="B407" s="65" t="s">
        <v>476</v>
      </c>
      <c r="C407" s="65">
        <v>1605</v>
      </c>
      <c r="D407" s="65"/>
      <c r="E407" s="65"/>
      <c r="F407" s="65"/>
      <c r="G407" s="66">
        <v>2</v>
      </c>
      <c r="H407" s="65" t="s">
        <v>64</v>
      </c>
      <c r="I407" s="65">
        <f>IFERROR(INDEX([1]ราคาที่ดิน!$B:$C,MATCH($C407,[1]ราคาที่ดิน!$A:$A,0),MATCH($B407,[1]ราคาที่ดิน!$B$1:$C$1,0)),"")</f>
        <v>1100</v>
      </c>
      <c r="J407" s="65">
        <f t="shared" si="160"/>
        <v>8800</v>
      </c>
      <c r="K407" s="65">
        <v>2</v>
      </c>
      <c r="L407" s="66" t="s">
        <v>271</v>
      </c>
      <c r="M407" s="66" t="s">
        <v>51</v>
      </c>
      <c r="N407" s="66" t="s">
        <v>43</v>
      </c>
      <c r="O407" s="67">
        <v>32</v>
      </c>
      <c r="P407" s="68">
        <v>100</v>
      </c>
      <c r="Q407" s="65">
        <f t="array" ref="Q407">INDEX([1]ราคาสิ่งปลูกสร้าง!$D$6:$CC$47,MATCH($L407,[1]ราคาสิ่งปลูกสร้าง!$B$6:$B$45,0),MATCH($O$4,[1]ราคาสิ่งปลูกสร้าง!$D$5:$CC$5,0))</f>
        <v>7650</v>
      </c>
      <c r="R407" s="65">
        <f t="shared" si="161"/>
        <v>244800</v>
      </c>
      <c r="S407" s="66">
        <v>12</v>
      </c>
      <c r="T407" s="65">
        <f t="array" ref="T407">INDEX([1]ค่าเสื่อมสิ่งปลูกสร้าง!$A$5:$D$105,MATCH($S407,[1]ค่าเสื่อมสิ่งปลูกสร้าง!$A$5:$A$105,0),MATCH($M407,[1]ค่าเสื่อมสิ่งปลูกสร้าง!$A$3:$D$3))</f>
        <v>14</v>
      </c>
      <c r="U407" s="65">
        <f t="shared" si="162"/>
        <v>210528</v>
      </c>
      <c r="V407" s="65">
        <f t="shared" si="136"/>
        <v>219328</v>
      </c>
      <c r="W407" s="69">
        <f t="shared" si="163"/>
        <v>219328</v>
      </c>
      <c r="X407" s="66"/>
      <c r="Y407" s="69">
        <f t="shared" si="167"/>
        <v>219328</v>
      </c>
      <c r="Z407" s="67" t="s">
        <v>86</v>
      </c>
      <c r="AA407" s="65">
        <f t="shared" si="154"/>
        <v>43.865600000000001</v>
      </c>
      <c r="AB407" s="65"/>
      <c r="AC407" s="65" t="s">
        <v>509</v>
      </c>
      <c r="AD407" s="65" t="s">
        <v>509</v>
      </c>
    </row>
    <row r="408" spans="1:30" ht="21">
      <c r="A408" s="65" t="s">
        <v>510</v>
      </c>
      <c r="B408" s="65" t="s">
        <v>476</v>
      </c>
      <c r="C408" s="65">
        <v>1441</v>
      </c>
      <c r="D408" s="65" t="s">
        <v>58</v>
      </c>
      <c r="E408" s="65" t="s">
        <v>43</v>
      </c>
      <c r="F408" s="65" t="s">
        <v>294</v>
      </c>
      <c r="G408" s="66">
        <v>1</v>
      </c>
      <c r="H408" s="65">
        <f t="shared" ref="H408:H456" si="169">IFERROR($D408*400+$E408*100+$F408,"")</f>
        <v>2659</v>
      </c>
      <c r="I408" s="65">
        <f>IFERROR(INDEX([1]ราคาที่ดิน!$B:$C,MATCH($C408,[1]ราคาที่ดิน!$A:$A,0),MATCH($B408,[1]ราคาที่ดิน!$B$1:$C$1,0)),"")</f>
        <v>100</v>
      </c>
      <c r="J408" s="65">
        <f t="shared" si="160"/>
        <v>265900</v>
      </c>
      <c r="K408" s="65"/>
      <c r="L408" s="66"/>
      <c r="M408" s="66"/>
      <c r="N408" s="66" t="s">
        <v>40</v>
      </c>
      <c r="O408" s="67"/>
      <c r="P408" s="68"/>
      <c r="Q408" s="65">
        <f t="array" ref="Q408">INDEX([1]ราคาสิ่งปลูกสร้าง!$D$6:$CC$47,MATCH($L408,[1]ราคาสิ่งปลูกสร้าง!$B$6:$B$45,0),MATCH($O$4,[1]ราคาสิ่งปลูกสร้าง!$D$5:$CC$5,0))</f>
        <v>0</v>
      </c>
      <c r="R408" s="65">
        <f t="shared" si="161"/>
        <v>0</v>
      </c>
      <c r="S408" s="66"/>
      <c r="T408" s="65">
        <f t="array" ref="T408">INDEX([1]ค่าเสื่อมสิ่งปลูกสร้าง!$A$5:$D$105,MATCH($S408,[1]ค่าเสื่อมสิ่งปลูกสร้าง!$A$5:$A$105,0),MATCH($M408,[1]ค่าเสื่อมสิ่งปลูกสร้าง!$A$3:$D$3))</f>
        <v>0</v>
      </c>
      <c r="U408" s="65">
        <f t="shared" si="162"/>
        <v>0</v>
      </c>
      <c r="V408" s="65">
        <f t="shared" si="136"/>
        <v>265900</v>
      </c>
      <c r="W408" s="69">
        <f t="shared" si="163"/>
        <v>0</v>
      </c>
      <c r="X408" s="66">
        <v>50000000</v>
      </c>
      <c r="Y408" s="69">
        <f t="shared" si="167"/>
        <v>0</v>
      </c>
      <c r="Z408" s="67"/>
      <c r="AA408" s="65">
        <f t="shared" si="154"/>
        <v>0</v>
      </c>
      <c r="AB408" s="65"/>
      <c r="AC408" s="65" t="s">
        <v>511</v>
      </c>
      <c r="AD408" s="65" t="s">
        <v>40</v>
      </c>
    </row>
    <row r="409" spans="1:30" ht="21">
      <c r="A409" s="65"/>
      <c r="B409" s="65" t="s">
        <v>476</v>
      </c>
      <c r="C409" s="65">
        <v>1441</v>
      </c>
      <c r="D409" s="65"/>
      <c r="E409" s="65"/>
      <c r="F409" s="65"/>
      <c r="G409" s="66">
        <v>2</v>
      </c>
      <c r="H409" s="65" t="s">
        <v>87</v>
      </c>
      <c r="I409" s="65">
        <f>IFERROR(INDEX([1]ราคาที่ดิน!$B:$C,MATCH($C409,[1]ราคาที่ดิน!$A:$A,0),MATCH($B409,[1]ราคาที่ดิน!$B$1:$C$1,0)),"")</f>
        <v>100</v>
      </c>
      <c r="J409" s="65">
        <f t="shared" si="160"/>
        <v>1600</v>
      </c>
      <c r="K409" s="65">
        <v>1</v>
      </c>
      <c r="L409" s="66" t="s">
        <v>50</v>
      </c>
      <c r="M409" s="66" t="s">
        <v>51</v>
      </c>
      <c r="N409" s="66" t="s">
        <v>43</v>
      </c>
      <c r="O409" s="67">
        <v>64</v>
      </c>
      <c r="P409" s="68">
        <v>100</v>
      </c>
      <c r="Q409" s="65">
        <f t="array" ref="Q409">INDEX([1]ราคาสิ่งปลูกสร้าง!$D$6:$CC$47,MATCH($L409,[1]ราคาสิ่งปลูกสร้าง!$B$6:$B$45,0),MATCH($O$4,[1]ราคาสิ่งปลูกสร้าง!$D$5:$CC$5,0))</f>
        <v>6700</v>
      </c>
      <c r="R409" s="65">
        <f t="shared" si="161"/>
        <v>428800</v>
      </c>
      <c r="S409" s="66">
        <v>25</v>
      </c>
      <c r="T409" s="65">
        <f t="array" ref="T409">INDEX([1]ค่าเสื่อมสิ่งปลูกสร้าง!$A$5:$D$105,MATCH($S409,[1]ค่าเสื่อมสิ่งปลูกสร้าง!$A$5:$A$105,0),MATCH($M409,[1]ค่าเสื่อมสิ่งปลูกสร้าง!$A$3:$D$3))</f>
        <v>40</v>
      </c>
      <c r="U409" s="65">
        <f t="shared" si="162"/>
        <v>257280</v>
      </c>
      <c r="V409" s="65">
        <f t="shared" si="136"/>
        <v>258880</v>
      </c>
      <c r="W409" s="69">
        <f t="shared" si="163"/>
        <v>258880</v>
      </c>
      <c r="X409" s="66">
        <v>10000000</v>
      </c>
      <c r="Y409" s="69">
        <f t="shared" si="167"/>
        <v>0</v>
      </c>
      <c r="Z409" s="67"/>
      <c r="AA409" s="65">
        <f t="shared" si="154"/>
        <v>0</v>
      </c>
      <c r="AB409" s="65"/>
      <c r="AC409" s="65" t="s">
        <v>511</v>
      </c>
      <c r="AD409" s="65" t="s">
        <v>511</v>
      </c>
    </row>
    <row r="410" spans="1:30" ht="21">
      <c r="A410" s="65"/>
      <c r="B410" s="65" t="s">
        <v>476</v>
      </c>
      <c r="C410" s="65">
        <v>1441</v>
      </c>
      <c r="D410" s="65"/>
      <c r="E410" s="65"/>
      <c r="F410" s="65"/>
      <c r="G410" s="66">
        <v>2</v>
      </c>
      <c r="H410" s="65" t="s">
        <v>499</v>
      </c>
      <c r="I410" s="65">
        <f>IFERROR(INDEX([1]ราคาที่ดิน!$B:$C,MATCH($C410,[1]ราคาที่ดิน!$A:$A,0),MATCH($B410,[1]ราคาที่ดิน!$B$1:$C$1,0)),"")</f>
        <v>100</v>
      </c>
      <c r="J410" s="65">
        <f t="shared" si="160"/>
        <v>1750</v>
      </c>
      <c r="K410" s="65">
        <v>2</v>
      </c>
      <c r="L410" s="66" t="s">
        <v>159</v>
      </c>
      <c r="M410" s="66" t="s">
        <v>82</v>
      </c>
      <c r="N410" s="66" t="s">
        <v>52</v>
      </c>
      <c r="O410" s="67">
        <v>70</v>
      </c>
      <c r="P410" s="68">
        <v>100</v>
      </c>
      <c r="Q410" s="65">
        <f t="array" ref="Q410">INDEX([1]ราคาสิ่งปลูกสร้าง!$D$6:$CC$47,MATCH($L410,[1]ราคาสิ่งปลูกสร้าง!$B$6:$B$45,0),MATCH($O$4,[1]ราคาสิ่งปลูกสร้าง!$D$5:$CC$5,0))</f>
        <v>2600</v>
      </c>
      <c r="R410" s="65">
        <f t="shared" si="161"/>
        <v>182000</v>
      </c>
      <c r="S410" s="66">
        <v>25</v>
      </c>
      <c r="T410" s="65">
        <f t="array" ref="T410">INDEX([1]ค่าเสื่อมสิ่งปลูกสร้าง!$A$5:$D$105,MATCH($S410,[1]ค่าเสื่อมสิ่งปลูกสร้าง!$A$5:$A$105,0),MATCH($M410,[1]ค่าเสื่อมสิ่งปลูกสร้าง!$A$3:$D$3))</f>
        <v>93</v>
      </c>
      <c r="U410" s="65">
        <f t="shared" si="162"/>
        <v>12740.000000000002</v>
      </c>
      <c r="V410" s="65">
        <f t="shared" si="136"/>
        <v>14490.000000000002</v>
      </c>
      <c r="W410" s="69">
        <f t="shared" si="163"/>
        <v>14490.000000000002</v>
      </c>
      <c r="X410" s="66"/>
      <c r="Y410" s="69">
        <f t="shared" si="167"/>
        <v>14490.000000000002</v>
      </c>
      <c r="Z410" s="67" t="s">
        <v>111</v>
      </c>
      <c r="AA410" s="65">
        <f t="shared" si="154"/>
        <v>43.470000000000006</v>
      </c>
      <c r="AB410" s="65"/>
      <c r="AC410" s="65" t="s">
        <v>511</v>
      </c>
      <c r="AD410" s="65" t="s">
        <v>511</v>
      </c>
    </row>
    <row r="411" spans="1:30" ht="21">
      <c r="A411" s="65" t="s">
        <v>512</v>
      </c>
      <c r="B411" s="65" t="s">
        <v>476</v>
      </c>
      <c r="C411" s="65">
        <v>11452</v>
      </c>
      <c r="D411" s="65" t="s">
        <v>44</v>
      </c>
      <c r="E411" s="65" t="s">
        <v>43</v>
      </c>
      <c r="F411" s="65" t="s">
        <v>275</v>
      </c>
      <c r="G411" s="66" t="s">
        <v>37</v>
      </c>
      <c r="H411" s="65">
        <f t="shared" ref="H411:H459" si="170">IFERROR($D411*400+$E411*100+$F411,"")</f>
        <v>238</v>
      </c>
      <c r="I411" s="65">
        <f>IFERROR(INDEX([1]ราคาที่ดิน!$B:$C,MATCH($C411,[1]ราคาที่ดิน!$A:$A,0),MATCH($B411,[1]ราคาที่ดิน!$B$1:$C$1,0)),"")</f>
        <v>1300</v>
      </c>
      <c r="J411" s="65">
        <f t="shared" si="160"/>
        <v>309400</v>
      </c>
      <c r="K411" s="65"/>
      <c r="L411" s="66"/>
      <c r="M411" s="66"/>
      <c r="N411" s="66" t="s">
        <v>40</v>
      </c>
      <c r="O411" s="67"/>
      <c r="P411" s="68"/>
      <c r="Q411" s="65">
        <f t="array" ref="Q411">INDEX([1]ราคาสิ่งปลูกสร้าง!$D$6:$CC$47,MATCH($L411,[1]ราคาสิ่งปลูกสร้าง!$B$6:$B$45,0),MATCH($O$4,[1]ราคาสิ่งปลูกสร้าง!$D$5:$CC$5,0))</f>
        <v>0</v>
      </c>
      <c r="R411" s="65">
        <f t="shared" si="161"/>
        <v>0</v>
      </c>
      <c r="S411" s="66"/>
      <c r="T411" s="65">
        <f t="array" ref="T411">INDEX([1]ค่าเสื่อมสิ่งปลูกสร้าง!$A$5:$D$105,MATCH($S411,[1]ค่าเสื่อมสิ่งปลูกสร้าง!$A$5:$A$105,0),MATCH($M411,[1]ค่าเสื่อมสิ่งปลูกสร้าง!$A$3:$D$3))</f>
        <v>0</v>
      </c>
      <c r="U411" s="65">
        <f t="shared" si="162"/>
        <v>0</v>
      </c>
      <c r="V411" s="65">
        <f t="shared" si="136"/>
        <v>309400</v>
      </c>
      <c r="W411" s="69">
        <f t="shared" si="163"/>
        <v>0</v>
      </c>
      <c r="X411" s="66">
        <v>50000000</v>
      </c>
      <c r="Y411" s="69">
        <f t="shared" si="167"/>
        <v>0</v>
      </c>
      <c r="Z411" s="67"/>
      <c r="AA411" s="65">
        <f t="shared" si="154"/>
        <v>0</v>
      </c>
      <c r="AB411" s="65"/>
      <c r="AC411" s="65" t="s">
        <v>513</v>
      </c>
      <c r="AD411" s="65" t="s">
        <v>40</v>
      </c>
    </row>
    <row r="412" spans="1:30" ht="21">
      <c r="A412" s="65"/>
      <c r="B412" s="65" t="s">
        <v>476</v>
      </c>
      <c r="C412" s="65">
        <v>11452</v>
      </c>
      <c r="D412" s="65"/>
      <c r="E412" s="65"/>
      <c r="F412" s="65"/>
      <c r="G412" s="66">
        <v>2</v>
      </c>
      <c r="H412" s="65" t="s">
        <v>116</v>
      </c>
      <c r="I412" s="65">
        <f>IFERROR(INDEX([1]ราคาที่ดิน!$B:$C,MATCH($C412,[1]ราคาที่ดิน!$A:$A,0),MATCH($B412,[1]ราคาที่ดิน!$B$1:$C$1,0)),"")</f>
        <v>1300</v>
      </c>
      <c r="J412" s="65">
        <f t="shared" si="160"/>
        <v>39000</v>
      </c>
      <c r="K412" s="65">
        <v>1</v>
      </c>
      <c r="L412" s="66" t="s">
        <v>50</v>
      </c>
      <c r="M412" s="66" t="s">
        <v>51</v>
      </c>
      <c r="N412" s="66">
        <v>3</v>
      </c>
      <c r="O412" s="67">
        <v>120</v>
      </c>
      <c r="P412" s="68">
        <v>26.67</v>
      </c>
      <c r="Q412" s="65">
        <f t="array" ref="Q412">INDEX([1]ราคาสิ่งปลูกสร้าง!$D$6:$CC$47,MATCH($L412,[1]ราคาสิ่งปลูกสร้าง!$B$6:$B$45,0),MATCH($O$4,[1]ราคาสิ่งปลูกสร้าง!$D$5:$CC$5,0))</f>
        <v>6700</v>
      </c>
      <c r="R412" s="65">
        <f t="shared" si="161"/>
        <v>804000</v>
      </c>
      <c r="S412" s="66">
        <v>22</v>
      </c>
      <c r="T412" s="65">
        <f t="array" ref="T412">INDEX([1]ค่าเสื่อมสิ่งปลูกสร้าง!$A$5:$D$105,MATCH($S412,[1]ค่าเสื่อมสิ่งปลูกสร้าง!$A$5:$A$105,0),MATCH($M412,[1]ค่าเสื่อมสิ่งปลูกสร้าง!$A$3:$D$3))</f>
        <v>34</v>
      </c>
      <c r="U412" s="65">
        <f t="shared" si="162"/>
        <v>530640</v>
      </c>
      <c r="V412" s="65">
        <f t="shared" si="136"/>
        <v>569640</v>
      </c>
      <c r="W412" s="69">
        <f t="shared" si="163"/>
        <v>151922.98799999998</v>
      </c>
      <c r="X412" s="66"/>
      <c r="Y412" s="69">
        <f t="shared" si="167"/>
        <v>151922.98799999998</v>
      </c>
      <c r="Z412" s="67" t="s">
        <v>111</v>
      </c>
      <c r="AA412" s="65">
        <f t="shared" si="154"/>
        <v>455.76896399999998</v>
      </c>
      <c r="AB412" s="65"/>
      <c r="AC412" s="65" t="s">
        <v>513</v>
      </c>
      <c r="AD412" s="65" t="s">
        <v>513</v>
      </c>
    </row>
    <row r="413" spans="1:30" ht="21">
      <c r="A413" s="65" t="s">
        <v>514</v>
      </c>
      <c r="B413" s="65" t="s">
        <v>476</v>
      </c>
      <c r="C413" s="65">
        <v>1015</v>
      </c>
      <c r="D413" s="65" t="s">
        <v>37</v>
      </c>
      <c r="E413" s="65" t="s">
        <v>43</v>
      </c>
      <c r="F413" s="65" t="s">
        <v>332</v>
      </c>
      <c r="G413" s="66">
        <v>1</v>
      </c>
      <c r="H413" s="65">
        <f t="shared" ref="H413:H461" si="171">IFERROR($D413*400+$E413*100+$F413,"")</f>
        <v>656</v>
      </c>
      <c r="I413" s="65">
        <f>IFERROR(INDEX([1]ราคาที่ดิน!$B:$C,MATCH($C413,[1]ราคาที่ดิน!$A:$A,0),MATCH($B413,[1]ราคาที่ดิน!$B$1:$C$1,0)),"")</f>
        <v>975</v>
      </c>
      <c r="J413" s="65">
        <f t="shared" si="160"/>
        <v>639600</v>
      </c>
      <c r="K413" s="65"/>
      <c r="L413" s="66"/>
      <c r="M413" s="66"/>
      <c r="N413" s="66" t="s">
        <v>40</v>
      </c>
      <c r="O413" s="67"/>
      <c r="P413" s="68"/>
      <c r="Q413" s="65">
        <f t="array" ref="Q413">INDEX([1]ราคาสิ่งปลูกสร้าง!$D$6:$CC$47,MATCH($L413,[1]ราคาสิ่งปลูกสร้าง!$B$6:$B$45,0),MATCH($O$4,[1]ราคาสิ่งปลูกสร้าง!$D$5:$CC$5,0))</f>
        <v>0</v>
      </c>
      <c r="R413" s="65">
        <f t="shared" si="161"/>
        <v>0</v>
      </c>
      <c r="S413" s="66"/>
      <c r="T413" s="65">
        <f t="array" ref="T413">INDEX([1]ค่าเสื่อมสิ่งปลูกสร้าง!$A$5:$D$105,MATCH($S413,[1]ค่าเสื่อมสิ่งปลูกสร้าง!$A$5:$A$105,0),MATCH($M413,[1]ค่าเสื่อมสิ่งปลูกสร้าง!$A$3:$D$3))</f>
        <v>0</v>
      </c>
      <c r="U413" s="65">
        <f t="shared" si="162"/>
        <v>0</v>
      </c>
      <c r="V413" s="65">
        <f t="shared" si="136"/>
        <v>639600</v>
      </c>
      <c r="W413" s="69">
        <f t="shared" si="163"/>
        <v>0</v>
      </c>
      <c r="X413" s="66">
        <v>50000000</v>
      </c>
      <c r="Y413" s="69">
        <f t="shared" si="167"/>
        <v>0</v>
      </c>
      <c r="Z413" s="67"/>
      <c r="AA413" s="65">
        <f t="shared" si="154"/>
        <v>0</v>
      </c>
      <c r="AB413" s="65"/>
      <c r="AC413" s="65" t="s">
        <v>515</v>
      </c>
      <c r="AD413" s="65" t="s">
        <v>40</v>
      </c>
    </row>
    <row r="414" spans="1:30" ht="21">
      <c r="A414" s="65"/>
      <c r="B414" s="65" t="s">
        <v>476</v>
      </c>
      <c r="C414" s="65">
        <v>1015</v>
      </c>
      <c r="D414" s="65"/>
      <c r="E414" s="65"/>
      <c r="F414" s="65"/>
      <c r="G414" s="66">
        <v>2</v>
      </c>
      <c r="H414" s="65" t="s">
        <v>516</v>
      </c>
      <c r="I414" s="65">
        <f>IFERROR(INDEX([1]ราคาที่ดิน!$B:$C,MATCH($C414,[1]ราคาที่ดิน!$A:$A,0),MATCH($B414,[1]ราคาที่ดิน!$B$1:$C$1,0)),"")</f>
        <v>975</v>
      </c>
      <c r="J414" s="65">
        <f t="shared" si="160"/>
        <v>51187.5</v>
      </c>
      <c r="K414" s="65">
        <v>1</v>
      </c>
      <c r="L414" s="66" t="s">
        <v>50</v>
      </c>
      <c r="M414" s="66" t="s">
        <v>51</v>
      </c>
      <c r="N414" s="66">
        <v>3</v>
      </c>
      <c r="O414" s="67">
        <v>210</v>
      </c>
      <c r="P414" s="68">
        <v>12</v>
      </c>
      <c r="Q414" s="65">
        <f t="array" ref="Q414">INDEX([1]ราคาสิ่งปลูกสร้าง!$D$6:$CC$47,MATCH($L414,[1]ราคาสิ่งปลูกสร้าง!$B$6:$B$45,0),MATCH($O$4,[1]ราคาสิ่งปลูกสร้าง!$D$5:$CC$5,0))</f>
        <v>6700</v>
      </c>
      <c r="R414" s="65">
        <f t="shared" si="161"/>
        <v>1407000</v>
      </c>
      <c r="S414" s="66">
        <v>20</v>
      </c>
      <c r="T414" s="65">
        <f t="array" ref="T414">INDEX([1]ค่าเสื่อมสิ่งปลูกสร้าง!$A$5:$D$105,MATCH($S414,[1]ค่าเสื่อมสิ่งปลูกสร้าง!$A$5:$A$105,0),MATCH($M414,[1]ค่าเสื่อมสิ่งปลูกสร้าง!$A$3:$D$3))</f>
        <v>30</v>
      </c>
      <c r="U414" s="65">
        <f t="shared" si="162"/>
        <v>984899.99999999988</v>
      </c>
      <c r="V414" s="65">
        <f t="shared" ref="V414:V477" si="172">IFERROR($J414+$U414,"")</f>
        <v>1036087.4999999999</v>
      </c>
      <c r="W414" s="69">
        <f t="shared" si="163"/>
        <v>124330.49999999999</v>
      </c>
      <c r="X414" s="66"/>
      <c r="Y414" s="69">
        <f t="shared" si="167"/>
        <v>124330.49999999999</v>
      </c>
      <c r="Z414" s="67" t="s">
        <v>111</v>
      </c>
      <c r="AA414" s="65">
        <f t="shared" si="154"/>
        <v>372.99149999999997</v>
      </c>
      <c r="AB414" s="65"/>
      <c r="AC414" s="65" t="s">
        <v>515</v>
      </c>
      <c r="AD414" s="65" t="s">
        <v>515</v>
      </c>
    </row>
    <row r="415" spans="1:30" ht="21">
      <c r="A415" s="65" t="s">
        <v>517</v>
      </c>
      <c r="B415" s="65" t="s">
        <v>476</v>
      </c>
      <c r="C415" s="65">
        <v>23249</v>
      </c>
      <c r="D415" s="65" t="s">
        <v>44</v>
      </c>
      <c r="E415" s="65" t="s">
        <v>43</v>
      </c>
      <c r="F415" s="65" t="s">
        <v>518</v>
      </c>
      <c r="G415" s="66" t="s">
        <v>43</v>
      </c>
      <c r="H415" s="65">
        <f t="shared" ref="H415:H463" si="173">IFERROR($D415*400+$E415*100+$F415,"")</f>
        <v>261.10000000000002</v>
      </c>
      <c r="I415" s="65">
        <f>IFERROR(INDEX([1]ราคาที่ดิน!$B:$C,MATCH($C415,[1]ราคาที่ดิน!$A:$A,0),MATCH($B415,[1]ราคาที่ดิน!$B$1:$C$1,0)),"")</f>
        <v>1300</v>
      </c>
      <c r="J415" s="65">
        <f t="shared" si="160"/>
        <v>339430.00000000006</v>
      </c>
      <c r="K415" s="65"/>
      <c r="L415" s="66"/>
      <c r="M415" s="66"/>
      <c r="N415" s="66" t="s">
        <v>40</v>
      </c>
      <c r="O415" s="67"/>
      <c r="P415" s="68"/>
      <c r="Q415" s="65">
        <f t="array" ref="Q415">INDEX([1]ราคาสิ่งปลูกสร้าง!$D$6:$CC$47,MATCH($L415,[1]ราคาสิ่งปลูกสร้าง!$B$6:$B$45,0),MATCH($O$4,[1]ราคาสิ่งปลูกสร้าง!$D$5:$CC$5,0))</f>
        <v>0</v>
      </c>
      <c r="R415" s="65">
        <f t="shared" si="161"/>
        <v>0</v>
      </c>
      <c r="S415" s="66"/>
      <c r="T415" s="65">
        <f t="array" ref="T415">INDEX([1]ค่าเสื่อมสิ่งปลูกสร้าง!$A$5:$D$105,MATCH($S415,[1]ค่าเสื่อมสิ่งปลูกสร้าง!$A$5:$A$105,0),MATCH($M415,[1]ค่าเสื่อมสิ่งปลูกสร้าง!$A$3:$D$3))</f>
        <v>0</v>
      </c>
      <c r="U415" s="65">
        <f t="shared" si="162"/>
        <v>0</v>
      </c>
      <c r="V415" s="65">
        <f t="shared" si="172"/>
        <v>339430.00000000006</v>
      </c>
      <c r="W415" s="69">
        <f t="shared" si="163"/>
        <v>0</v>
      </c>
      <c r="X415" s="66">
        <v>50000000</v>
      </c>
      <c r="Y415" s="69">
        <f t="shared" si="167"/>
        <v>0</v>
      </c>
      <c r="Z415" s="67"/>
      <c r="AA415" s="65">
        <f t="shared" si="154"/>
        <v>0</v>
      </c>
      <c r="AB415" s="65"/>
      <c r="AC415" s="65" t="s">
        <v>519</v>
      </c>
      <c r="AD415" s="65" t="s">
        <v>40</v>
      </c>
    </row>
    <row r="416" spans="1:30" ht="21">
      <c r="A416" s="65"/>
      <c r="B416" s="65" t="s">
        <v>476</v>
      </c>
      <c r="C416" s="65">
        <v>23249</v>
      </c>
      <c r="D416" s="65"/>
      <c r="E416" s="65"/>
      <c r="F416" s="65"/>
      <c r="G416" s="66">
        <v>2</v>
      </c>
      <c r="H416" s="65" t="s">
        <v>49</v>
      </c>
      <c r="I416" s="65">
        <f>IFERROR(INDEX([1]ราคาที่ดิน!$B:$C,MATCH($C416,[1]ราคาที่ดิน!$A:$A,0),MATCH($B416,[1]ราคาที่ดิน!$B$1:$C$1,0)),"")</f>
        <v>1300</v>
      </c>
      <c r="J416" s="65">
        <f t="shared" si="160"/>
        <v>32500</v>
      </c>
      <c r="K416" s="65">
        <v>1</v>
      </c>
      <c r="L416" s="66" t="s">
        <v>50</v>
      </c>
      <c r="M416" s="66" t="s">
        <v>51</v>
      </c>
      <c r="N416" s="66" t="s">
        <v>43</v>
      </c>
      <c r="O416" s="67">
        <v>100</v>
      </c>
      <c r="P416" s="68">
        <v>100</v>
      </c>
      <c r="Q416" s="65">
        <f t="array" ref="Q416">INDEX([1]ราคาสิ่งปลูกสร้าง!$D$6:$CC$47,MATCH($L416,[1]ราคาสิ่งปลูกสร้าง!$B$6:$B$45,0),MATCH($O$4,[1]ราคาสิ่งปลูกสร้าง!$D$5:$CC$5,0))</f>
        <v>6700</v>
      </c>
      <c r="R416" s="65">
        <f t="shared" si="161"/>
        <v>670000</v>
      </c>
      <c r="S416" s="66">
        <v>30</v>
      </c>
      <c r="T416" s="65">
        <f t="array" ref="T416">INDEX([1]ค่าเสื่อมสิ่งปลูกสร้าง!$A$5:$D$105,MATCH($S416,[1]ค่าเสื่อมสิ่งปลูกสร้าง!$A$5:$A$105,0),MATCH($M416,[1]ค่าเสื่อมสิ่งปลูกสร้าง!$A$3:$D$3))</f>
        <v>50</v>
      </c>
      <c r="U416" s="65">
        <f t="shared" si="162"/>
        <v>335000</v>
      </c>
      <c r="V416" s="65">
        <f t="shared" si="172"/>
        <v>367500</v>
      </c>
      <c r="W416" s="69">
        <f t="shared" si="163"/>
        <v>367500</v>
      </c>
      <c r="X416" s="66">
        <v>10000000</v>
      </c>
      <c r="Y416" s="69">
        <f t="shared" si="167"/>
        <v>0</v>
      </c>
      <c r="Z416" s="67"/>
      <c r="AA416" s="65">
        <f t="shared" si="154"/>
        <v>0</v>
      </c>
      <c r="AB416" s="65"/>
      <c r="AC416" s="65" t="s">
        <v>519</v>
      </c>
      <c r="AD416" s="65" t="s">
        <v>519</v>
      </c>
    </row>
    <row r="417" spans="1:30" ht="21">
      <c r="A417" s="65"/>
      <c r="B417" s="65" t="s">
        <v>476</v>
      </c>
      <c r="C417" s="65">
        <v>23249</v>
      </c>
      <c r="D417" s="65"/>
      <c r="E417" s="65"/>
      <c r="F417" s="65"/>
      <c r="G417" s="66">
        <v>2</v>
      </c>
      <c r="H417" s="65" t="s">
        <v>64</v>
      </c>
      <c r="I417" s="65">
        <f>IFERROR(INDEX([1]ราคาที่ดิน!$B:$C,MATCH($C417,[1]ราคาที่ดิน!$A:$A,0),MATCH($B417,[1]ราคาที่ดิน!$B$1:$C$1,0)),"")</f>
        <v>1300</v>
      </c>
      <c r="J417" s="65">
        <f t="shared" si="160"/>
        <v>10400</v>
      </c>
      <c r="K417" s="65">
        <v>2</v>
      </c>
      <c r="L417" s="66" t="s">
        <v>271</v>
      </c>
      <c r="M417" s="66" t="s">
        <v>51</v>
      </c>
      <c r="N417" s="66" t="s">
        <v>43</v>
      </c>
      <c r="O417" s="67">
        <v>32</v>
      </c>
      <c r="P417" s="68">
        <v>100</v>
      </c>
      <c r="Q417" s="65">
        <f t="array" ref="Q417">INDEX([1]ราคาสิ่งปลูกสร้าง!$D$6:$CC$47,MATCH($L417,[1]ราคาสิ่งปลูกสร้าง!$B$6:$B$45,0),MATCH($O$4,[1]ราคาสิ่งปลูกสร้าง!$D$5:$CC$5,0))</f>
        <v>7650</v>
      </c>
      <c r="R417" s="65">
        <f t="shared" si="161"/>
        <v>244800</v>
      </c>
      <c r="S417" s="66">
        <v>12</v>
      </c>
      <c r="T417" s="65">
        <f t="array" ref="T417">INDEX([1]ค่าเสื่อมสิ่งปลูกสร้าง!$A$5:$D$105,MATCH($S417,[1]ค่าเสื่อมสิ่งปลูกสร้าง!$A$5:$A$105,0),MATCH($M417,[1]ค่าเสื่อมสิ่งปลูกสร้าง!$A$3:$D$3))</f>
        <v>14</v>
      </c>
      <c r="U417" s="65">
        <f t="shared" si="162"/>
        <v>210528</v>
      </c>
      <c r="V417" s="65">
        <f t="shared" si="172"/>
        <v>220928</v>
      </c>
      <c r="W417" s="69">
        <f t="shared" si="163"/>
        <v>220928</v>
      </c>
      <c r="X417" s="66"/>
      <c r="Y417" s="69">
        <f t="shared" si="167"/>
        <v>220928</v>
      </c>
      <c r="Z417" s="67" t="s">
        <v>86</v>
      </c>
      <c r="AA417" s="65">
        <f t="shared" si="154"/>
        <v>44.185600000000001</v>
      </c>
      <c r="AB417" s="65"/>
      <c r="AC417" s="65" t="s">
        <v>519</v>
      </c>
      <c r="AD417" s="65" t="s">
        <v>519</v>
      </c>
    </row>
    <row r="418" spans="1:30" ht="21">
      <c r="A418" s="65"/>
      <c r="B418" s="65" t="s">
        <v>476</v>
      </c>
      <c r="C418" s="65">
        <v>23249</v>
      </c>
      <c r="D418" s="65"/>
      <c r="E418" s="65"/>
      <c r="F418" s="65"/>
      <c r="G418" s="66">
        <v>2</v>
      </c>
      <c r="H418" s="65" t="s">
        <v>64</v>
      </c>
      <c r="I418" s="65">
        <f>IFERROR(INDEX([1]ราคาที่ดิน!$B:$C,MATCH($C418,[1]ราคาที่ดิน!$A:$A,0),MATCH($B418,[1]ราคาที่ดิน!$B$1:$C$1,0)),"")</f>
        <v>1300</v>
      </c>
      <c r="J418" s="65">
        <f t="shared" si="160"/>
        <v>10400</v>
      </c>
      <c r="K418" s="65">
        <v>3</v>
      </c>
      <c r="L418" s="66" t="s">
        <v>271</v>
      </c>
      <c r="M418" s="66" t="s">
        <v>51</v>
      </c>
      <c r="N418" s="66" t="s">
        <v>43</v>
      </c>
      <c r="O418" s="67">
        <v>32</v>
      </c>
      <c r="P418" s="68">
        <v>100</v>
      </c>
      <c r="Q418" s="65">
        <f t="array" ref="Q418">INDEX([1]ราคาสิ่งปลูกสร้าง!$D$6:$CC$47,MATCH($L418,[1]ราคาสิ่งปลูกสร้าง!$B$6:$B$45,0),MATCH($O$4,[1]ราคาสิ่งปลูกสร้าง!$D$5:$CC$5,0))</f>
        <v>7650</v>
      </c>
      <c r="R418" s="65">
        <f t="shared" si="161"/>
        <v>244800</v>
      </c>
      <c r="S418" s="66">
        <v>12</v>
      </c>
      <c r="T418" s="65">
        <f t="array" ref="T418">INDEX([1]ค่าเสื่อมสิ่งปลูกสร้าง!$A$5:$D$105,MATCH($S418,[1]ค่าเสื่อมสิ่งปลูกสร้าง!$A$5:$A$105,0),MATCH($M418,[1]ค่าเสื่อมสิ่งปลูกสร้าง!$A$3:$D$3))</f>
        <v>14</v>
      </c>
      <c r="U418" s="65">
        <f t="shared" si="162"/>
        <v>210528</v>
      </c>
      <c r="V418" s="65">
        <f t="shared" si="172"/>
        <v>220928</v>
      </c>
      <c r="W418" s="69">
        <f t="shared" si="163"/>
        <v>220928</v>
      </c>
      <c r="X418" s="66"/>
      <c r="Y418" s="69">
        <f t="shared" si="167"/>
        <v>220928</v>
      </c>
      <c r="Z418" s="67" t="s">
        <v>86</v>
      </c>
      <c r="AA418" s="65">
        <f t="shared" si="154"/>
        <v>44.185600000000001</v>
      </c>
      <c r="AB418" s="65"/>
      <c r="AC418" s="65" t="s">
        <v>519</v>
      </c>
      <c r="AD418" s="65" t="s">
        <v>519</v>
      </c>
    </row>
    <row r="419" spans="1:30" ht="21">
      <c r="A419" s="65"/>
      <c r="B419" s="65" t="s">
        <v>476</v>
      </c>
      <c r="C419" s="65">
        <v>23249</v>
      </c>
      <c r="D419" s="65"/>
      <c r="E419" s="65"/>
      <c r="F419" s="65"/>
      <c r="G419" s="66">
        <v>2</v>
      </c>
      <c r="H419" s="65" t="s">
        <v>64</v>
      </c>
      <c r="I419" s="65">
        <f>IFERROR(INDEX([1]ราคาที่ดิน!$B:$C,MATCH($C419,[1]ราคาที่ดิน!$A:$A,0),MATCH($B419,[1]ราคาที่ดิน!$B$1:$C$1,0)),"")</f>
        <v>1300</v>
      </c>
      <c r="J419" s="65">
        <f t="shared" si="160"/>
        <v>10400</v>
      </c>
      <c r="K419" s="65">
        <v>4</v>
      </c>
      <c r="L419" s="66" t="s">
        <v>271</v>
      </c>
      <c r="M419" s="66" t="s">
        <v>51</v>
      </c>
      <c r="N419" s="66" t="s">
        <v>43</v>
      </c>
      <c r="O419" s="67">
        <v>32</v>
      </c>
      <c r="P419" s="68">
        <v>100</v>
      </c>
      <c r="Q419" s="65">
        <f t="array" ref="Q419">INDEX([1]ราคาสิ่งปลูกสร้าง!$D$6:$CC$47,MATCH($L419,[1]ราคาสิ่งปลูกสร้าง!$B$6:$B$45,0),MATCH($O$4,[1]ราคาสิ่งปลูกสร้าง!$D$5:$CC$5,0))</f>
        <v>7650</v>
      </c>
      <c r="R419" s="65">
        <f t="shared" si="161"/>
        <v>244800</v>
      </c>
      <c r="S419" s="66">
        <v>12</v>
      </c>
      <c r="T419" s="65">
        <f t="array" ref="T419">INDEX([1]ค่าเสื่อมสิ่งปลูกสร้าง!$A$5:$D$105,MATCH($S419,[1]ค่าเสื่อมสิ่งปลูกสร้าง!$A$5:$A$105,0),MATCH($M419,[1]ค่าเสื่อมสิ่งปลูกสร้าง!$A$3:$D$3))</f>
        <v>14</v>
      </c>
      <c r="U419" s="65">
        <f t="shared" si="162"/>
        <v>210528</v>
      </c>
      <c r="V419" s="65">
        <f t="shared" si="172"/>
        <v>220928</v>
      </c>
      <c r="W419" s="69">
        <f t="shared" si="163"/>
        <v>220928</v>
      </c>
      <c r="X419" s="66"/>
      <c r="Y419" s="69">
        <f t="shared" si="167"/>
        <v>220928</v>
      </c>
      <c r="Z419" s="67" t="s">
        <v>86</v>
      </c>
      <c r="AA419" s="65">
        <f t="shared" si="154"/>
        <v>44.185600000000001</v>
      </c>
      <c r="AB419" s="65"/>
      <c r="AC419" s="65" t="s">
        <v>519</v>
      </c>
      <c r="AD419" s="65" t="s">
        <v>519</v>
      </c>
    </row>
    <row r="420" spans="1:30" ht="21">
      <c r="A420" s="65" t="s">
        <v>520</v>
      </c>
      <c r="B420" s="65" t="s">
        <v>476</v>
      </c>
      <c r="C420" s="65">
        <v>15232</v>
      </c>
      <c r="D420" s="65" t="s">
        <v>52</v>
      </c>
      <c r="E420" s="65" t="s">
        <v>44</v>
      </c>
      <c r="F420" s="65" t="s">
        <v>521</v>
      </c>
      <c r="G420" s="66">
        <v>1</v>
      </c>
      <c r="H420" s="65">
        <f t="shared" ref="H420:H468" si="174">IFERROR($D420*400+$E420*100+$F420,"")</f>
        <v>1226.0999999999999</v>
      </c>
      <c r="I420" s="65">
        <f>IFERROR(INDEX([1]ราคาที่ดิน!$B:$C,MATCH($C420,[1]ราคาที่ดิน!$A:$A,0),MATCH($B420,[1]ราคาที่ดิน!$B$1:$C$1,0)),"")</f>
        <v>375</v>
      </c>
      <c r="J420" s="65">
        <f t="shared" si="160"/>
        <v>459787.49999999994</v>
      </c>
      <c r="K420" s="65"/>
      <c r="L420" s="66"/>
      <c r="M420" s="66"/>
      <c r="N420" s="66" t="s">
        <v>40</v>
      </c>
      <c r="O420" s="67"/>
      <c r="P420" s="68"/>
      <c r="Q420" s="65">
        <f t="array" ref="Q420">INDEX([1]ราคาสิ่งปลูกสร้าง!$D$6:$CC$47,MATCH($L420,[1]ราคาสิ่งปลูกสร้าง!$B$6:$B$45,0),MATCH($O$4,[1]ราคาสิ่งปลูกสร้าง!$D$5:$CC$5,0))</f>
        <v>0</v>
      </c>
      <c r="R420" s="65">
        <f t="shared" si="161"/>
        <v>0</v>
      </c>
      <c r="S420" s="66"/>
      <c r="T420" s="65">
        <f t="array" ref="T420">INDEX([1]ค่าเสื่อมสิ่งปลูกสร้าง!$A$5:$D$105,MATCH($S420,[1]ค่าเสื่อมสิ่งปลูกสร้าง!$A$5:$A$105,0),MATCH($M420,[1]ค่าเสื่อมสิ่งปลูกสร้าง!$A$3:$D$3))</f>
        <v>0</v>
      </c>
      <c r="U420" s="65">
        <f t="shared" si="162"/>
        <v>0</v>
      </c>
      <c r="V420" s="65">
        <f t="shared" si="172"/>
        <v>459787.49999999994</v>
      </c>
      <c r="W420" s="69">
        <f t="shared" si="163"/>
        <v>0</v>
      </c>
      <c r="X420" s="66">
        <v>50000000</v>
      </c>
      <c r="Y420" s="69">
        <f t="shared" si="167"/>
        <v>0</v>
      </c>
      <c r="Z420" s="67"/>
      <c r="AA420" s="65">
        <f t="shared" si="154"/>
        <v>0</v>
      </c>
      <c r="AB420" s="65"/>
      <c r="AC420" s="65" t="s">
        <v>522</v>
      </c>
      <c r="AD420" s="65" t="s">
        <v>40</v>
      </c>
    </row>
    <row r="421" spans="1:30" ht="21">
      <c r="A421" s="65"/>
      <c r="B421" s="65" t="s">
        <v>476</v>
      </c>
      <c r="C421" s="65">
        <v>15232</v>
      </c>
      <c r="D421" s="65"/>
      <c r="E421" s="65"/>
      <c r="F421" s="65"/>
      <c r="G421" s="66">
        <v>2</v>
      </c>
      <c r="H421" s="65" t="s">
        <v>168</v>
      </c>
      <c r="I421" s="65">
        <f>IFERROR(INDEX([1]ราคาที่ดิน!$B:$C,MATCH($C421,[1]ราคาที่ดิน!$A:$A,0),MATCH($B421,[1]ราคาที่ดิน!$B$1:$C$1,0)),"")</f>
        <v>375</v>
      </c>
      <c r="J421" s="65">
        <f t="shared" si="160"/>
        <v>18000</v>
      </c>
      <c r="K421" s="65">
        <v>1</v>
      </c>
      <c r="L421" s="66" t="s">
        <v>50</v>
      </c>
      <c r="M421" s="66" t="s">
        <v>51</v>
      </c>
      <c r="N421" s="66">
        <v>3</v>
      </c>
      <c r="O421" s="67">
        <v>192</v>
      </c>
      <c r="P421" s="68">
        <v>37.5</v>
      </c>
      <c r="Q421" s="65">
        <f t="array" ref="Q421">INDEX([1]ราคาสิ่งปลูกสร้าง!$D$6:$CC$47,MATCH($L421,[1]ราคาสิ่งปลูกสร้าง!$B$6:$B$45,0),MATCH($O$4,[1]ราคาสิ่งปลูกสร้าง!$D$5:$CC$5,0))</f>
        <v>6700</v>
      </c>
      <c r="R421" s="65">
        <f t="shared" si="161"/>
        <v>1286400</v>
      </c>
      <c r="S421" s="66">
        <v>30</v>
      </c>
      <c r="T421" s="65">
        <f t="array" ref="T421">INDEX([1]ค่าเสื่อมสิ่งปลูกสร้าง!$A$5:$D$105,MATCH($S421,[1]ค่าเสื่อมสิ่งปลูกสร้าง!$A$5:$A$105,0),MATCH($M421,[1]ค่าเสื่อมสิ่งปลูกสร้าง!$A$3:$D$3))</f>
        <v>50</v>
      </c>
      <c r="U421" s="65">
        <f t="shared" si="162"/>
        <v>643200</v>
      </c>
      <c r="V421" s="65">
        <f t="shared" si="172"/>
        <v>661200</v>
      </c>
      <c r="W421" s="69">
        <f t="shared" si="163"/>
        <v>247950</v>
      </c>
      <c r="X421" s="66"/>
      <c r="Y421" s="69">
        <f t="shared" si="167"/>
        <v>247950</v>
      </c>
      <c r="Z421" s="67" t="s">
        <v>111</v>
      </c>
      <c r="AA421" s="65">
        <f t="shared" si="154"/>
        <v>743.85</v>
      </c>
      <c r="AB421" s="65"/>
      <c r="AC421" s="65" t="s">
        <v>522</v>
      </c>
      <c r="AD421" s="65" t="s">
        <v>522</v>
      </c>
    </row>
    <row r="422" spans="1:30" ht="21">
      <c r="A422" s="65" t="s">
        <v>523</v>
      </c>
      <c r="B422" s="65" t="s">
        <v>476</v>
      </c>
      <c r="C422" s="65">
        <v>2291</v>
      </c>
      <c r="D422" s="65" t="s">
        <v>61</v>
      </c>
      <c r="E422" s="65" t="s">
        <v>52</v>
      </c>
      <c r="F422" s="65" t="s">
        <v>294</v>
      </c>
      <c r="G422" s="66" t="s">
        <v>55</v>
      </c>
      <c r="H422" s="65">
        <f t="shared" ref="H422:H470" si="175">IFERROR($D422*400+$E422*100+$F422,"")</f>
        <v>3159</v>
      </c>
      <c r="I422" s="65">
        <f>IFERROR(INDEX([1]ราคาที่ดิน!$B:$C,MATCH($C422,[1]ราคาที่ดิน!$A:$A,0),MATCH($B422,[1]ราคาที่ดิน!$B$1:$C$1,0)),"")</f>
        <v>100</v>
      </c>
      <c r="J422" s="65">
        <f t="shared" si="160"/>
        <v>315900</v>
      </c>
      <c r="K422" s="65"/>
      <c r="L422" s="66"/>
      <c r="M422" s="66"/>
      <c r="N422" s="66" t="s">
        <v>40</v>
      </c>
      <c r="O422" s="67"/>
      <c r="P422" s="68"/>
      <c r="Q422" s="65">
        <f t="array" ref="Q422">INDEX([1]ราคาสิ่งปลูกสร้าง!$D$6:$CC$47,MATCH($L422,[1]ราคาสิ่งปลูกสร้าง!$B$6:$B$45,0),MATCH($O$4,[1]ราคาสิ่งปลูกสร้าง!$D$5:$CC$5,0))</f>
        <v>0</v>
      </c>
      <c r="R422" s="65">
        <f t="shared" si="161"/>
        <v>0</v>
      </c>
      <c r="S422" s="66"/>
      <c r="T422" s="65">
        <f t="array" ref="T422">INDEX([1]ค่าเสื่อมสิ่งปลูกสร้าง!$A$5:$D$105,MATCH($S422,[1]ค่าเสื่อมสิ่งปลูกสร้าง!$A$5:$A$105,0),MATCH($M422,[1]ค่าเสื่อมสิ่งปลูกสร้าง!$A$3:$D$3))</f>
        <v>0</v>
      </c>
      <c r="U422" s="65">
        <f t="shared" si="162"/>
        <v>0</v>
      </c>
      <c r="V422" s="65">
        <f t="shared" si="172"/>
        <v>315900</v>
      </c>
      <c r="W422" s="69">
        <f t="shared" si="163"/>
        <v>0</v>
      </c>
      <c r="X422" s="66"/>
      <c r="Y422" s="65">
        <f>V422</f>
        <v>315900</v>
      </c>
      <c r="Z422" s="67" t="s">
        <v>111</v>
      </c>
      <c r="AA422" s="65">
        <f t="shared" si="154"/>
        <v>947.7</v>
      </c>
      <c r="AB422" s="65"/>
      <c r="AC422" s="65" t="s">
        <v>524</v>
      </c>
      <c r="AD422" s="65" t="s">
        <v>40</v>
      </c>
    </row>
    <row r="423" spans="1:30" ht="21">
      <c r="A423" s="65" t="s">
        <v>525</v>
      </c>
      <c r="B423" s="65" t="s">
        <v>476</v>
      </c>
      <c r="C423" s="65">
        <v>3491</v>
      </c>
      <c r="D423" s="65" t="s">
        <v>44</v>
      </c>
      <c r="E423" s="65" t="s">
        <v>43</v>
      </c>
      <c r="F423" s="65" t="s">
        <v>526</v>
      </c>
      <c r="G423" s="66">
        <v>3</v>
      </c>
      <c r="H423" s="65">
        <f t="shared" si="175"/>
        <v>288</v>
      </c>
      <c r="I423" s="65">
        <f>IFERROR(INDEX([1]ราคาที่ดิน!$B:$C,MATCH($C423,[1]ราคาที่ดิน!$A:$A,0),MATCH($B423,[1]ราคาที่ดิน!$B$1:$C$1,0)),"")</f>
        <v>400</v>
      </c>
      <c r="J423" s="65">
        <f t="shared" si="160"/>
        <v>115200</v>
      </c>
      <c r="K423" s="65"/>
      <c r="L423" s="66"/>
      <c r="M423" s="66"/>
      <c r="N423" s="66" t="s">
        <v>40</v>
      </c>
      <c r="O423" s="67"/>
      <c r="P423" s="68"/>
      <c r="Q423" s="65">
        <f t="array" ref="Q423">INDEX([1]ราคาสิ่งปลูกสร้าง!$D$6:$CC$47,MATCH($L423,[1]ราคาสิ่งปลูกสร้าง!$B$6:$B$45,0),MATCH($O$4,[1]ราคาสิ่งปลูกสร้าง!$D$5:$CC$5,0))</f>
        <v>0</v>
      </c>
      <c r="R423" s="65">
        <f t="shared" si="161"/>
        <v>0</v>
      </c>
      <c r="S423" s="66"/>
      <c r="T423" s="65">
        <f t="array" ref="T423">INDEX([1]ค่าเสื่อมสิ่งปลูกสร้าง!$A$5:$D$105,MATCH($S423,[1]ค่าเสื่อมสิ่งปลูกสร้าง!$A$5:$A$105,0),MATCH($M423,[1]ค่าเสื่อมสิ่งปลูกสร้าง!$A$3:$D$3))</f>
        <v>0</v>
      </c>
      <c r="U423" s="65">
        <f t="shared" si="162"/>
        <v>0</v>
      </c>
      <c r="V423" s="65">
        <f t="shared" si="172"/>
        <v>115200</v>
      </c>
      <c r="W423" s="69">
        <f t="shared" si="163"/>
        <v>0</v>
      </c>
      <c r="X423" s="66">
        <v>50000000</v>
      </c>
      <c r="Y423" s="69">
        <f t="shared" ref="Y423:Y481" si="176">IFERROR(IF($W423-$X423&lt;0,0,$W423-$X423),"")</f>
        <v>0</v>
      </c>
      <c r="Z423" s="67"/>
      <c r="AA423" s="65">
        <f t="shared" si="154"/>
        <v>0</v>
      </c>
      <c r="AB423" s="65"/>
      <c r="AC423" s="65" t="s">
        <v>258</v>
      </c>
      <c r="AD423" s="65" t="s">
        <v>40</v>
      </c>
    </row>
    <row r="424" spans="1:30" ht="21">
      <c r="A424" s="65"/>
      <c r="B424" s="65" t="s">
        <v>476</v>
      </c>
      <c r="C424" s="65">
        <v>3491</v>
      </c>
      <c r="D424" s="65"/>
      <c r="E424" s="65"/>
      <c r="F424" s="65"/>
      <c r="G424" s="66">
        <v>3</v>
      </c>
      <c r="H424" s="65" t="s">
        <v>527</v>
      </c>
      <c r="I424" s="65">
        <f>IFERROR(INDEX([1]ราคาที่ดิน!$B:$C,MATCH($C424,[1]ราคาที่ดิน!$A:$A,0),MATCH($B424,[1]ราคาที่ดิน!$B$1:$C$1,0)),"")</f>
        <v>400</v>
      </c>
      <c r="J424" s="65">
        <f t="shared" si="160"/>
        <v>32000</v>
      </c>
      <c r="K424" s="65">
        <v>1</v>
      </c>
      <c r="L424" s="66" t="s">
        <v>50</v>
      </c>
      <c r="M424" s="66" t="s">
        <v>51</v>
      </c>
      <c r="N424" s="66">
        <v>3</v>
      </c>
      <c r="O424" s="67">
        <v>320</v>
      </c>
      <c r="P424" s="68">
        <v>22.5</v>
      </c>
      <c r="Q424" s="65">
        <f t="array" ref="Q424">INDEX([1]ราคาสิ่งปลูกสร้าง!$D$6:$CC$47,MATCH($L424,[1]ราคาสิ่งปลูกสร้าง!$B$6:$B$45,0),MATCH($O$4,[1]ราคาสิ่งปลูกสร้าง!$D$5:$CC$5,0))</f>
        <v>6700</v>
      </c>
      <c r="R424" s="65">
        <f t="shared" si="161"/>
        <v>2144000</v>
      </c>
      <c r="S424" s="66">
        <v>20</v>
      </c>
      <c r="T424" s="65">
        <f t="array" ref="T424">INDEX([1]ค่าเสื่อมสิ่งปลูกสร้าง!$A$5:$D$105,MATCH($S424,[1]ค่าเสื่อมสิ่งปลูกสร้าง!$A$5:$A$105,0),MATCH($M424,[1]ค่าเสื่อมสิ่งปลูกสร้าง!$A$3:$D$3))</f>
        <v>30</v>
      </c>
      <c r="U424" s="65">
        <f t="shared" si="162"/>
        <v>1500800</v>
      </c>
      <c r="V424" s="65">
        <f t="shared" si="172"/>
        <v>1532800</v>
      </c>
      <c r="W424" s="69">
        <f t="shared" si="163"/>
        <v>344880</v>
      </c>
      <c r="X424" s="66"/>
      <c r="Y424" s="69">
        <f t="shared" si="176"/>
        <v>344880</v>
      </c>
      <c r="Z424" s="67" t="s">
        <v>111</v>
      </c>
      <c r="AA424" s="65">
        <f t="shared" si="154"/>
        <v>1034.6400000000001</v>
      </c>
      <c r="AB424" s="65"/>
      <c r="AC424" s="65" t="s">
        <v>258</v>
      </c>
      <c r="AD424" s="65" t="s">
        <v>528</v>
      </c>
    </row>
    <row r="425" spans="1:30" ht="21">
      <c r="A425" s="65"/>
      <c r="B425" s="65" t="s">
        <v>476</v>
      </c>
      <c r="C425" s="65">
        <v>3491</v>
      </c>
      <c r="D425" s="65"/>
      <c r="E425" s="65"/>
      <c r="F425" s="65"/>
      <c r="G425" s="66">
        <v>3</v>
      </c>
      <c r="H425" s="65" t="s">
        <v>529</v>
      </c>
      <c r="I425" s="65">
        <f>IFERROR(INDEX([1]ราคาที่ดิน!$B:$C,MATCH($C425,[1]ราคาที่ดิน!$A:$A,0),MATCH($B425,[1]ราคาที่ดิน!$B$1:$C$1,0)),"")</f>
        <v>400</v>
      </c>
      <c r="J425" s="65">
        <f t="shared" si="160"/>
        <v>3000</v>
      </c>
      <c r="K425" s="65">
        <v>2</v>
      </c>
      <c r="L425" s="66" t="s">
        <v>530</v>
      </c>
      <c r="M425" s="66" t="s">
        <v>51</v>
      </c>
      <c r="N425" s="66" t="s">
        <v>52</v>
      </c>
      <c r="O425" s="67">
        <v>30</v>
      </c>
      <c r="P425" s="68">
        <v>100</v>
      </c>
      <c r="Q425" s="65">
        <f t="array" ref="Q425">INDEX([1]ราคาสิ่งปลูกสร้าง!$D$6:$CC$47,MATCH($L425,[1]ราคาสิ่งปลูกสร้าง!$B$6:$B$45,0),MATCH($O$4,[1]ราคาสิ่งปลูกสร้าง!$D$5:$CC$5,0))</f>
        <v>5600</v>
      </c>
      <c r="R425" s="65">
        <f t="shared" si="161"/>
        <v>168000</v>
      </c>
      <c r="S425" s="66">
        <v>20</v>
      </c>
      <c r="T425" s="65">
        <f t="array" ref="T425">INDEX([1]ค่าเสื่อมสิ่งปลูกสร้าง!$A$5:$D$105,MATCH($S425,[1]ค่าเสื่อมสิ่งปลูกสร้าง!$A$5:$A$105,0),MATCH($M425,[1]ค่าเสื่อมสิ่งปลูกสร้าง!$A$3:$D$3))</f>
        <v>30</v>
      </c>
      <c r="U425" s="65">
        <f t="shared" si="162"/>
        <v>117599.99999999999</v>
      </c>
      <c r="V425" s="65">
        <f t="shared" si="172"/>
        <v>120599.99999999999</v>
      </c>
      <c r="W425" s="69">
        <f t="shared" si="163"/>
        <v>120599.99999999999</v>
      </c>
      <c r="X425" s="66"/>
      <c r="Y425" s="69">
        <f t="shared" si="176"/>
        <v>120599.99999999999</v>
      </c>
      <c r="Z425" s="67" t="s">
        <v>111</v>
      </c>
      <c r="AA425" s="65">
        <f t="shared" si="154"/>
        <v>361.79999999999995</v>
      </c>
      <c r="AB425" s="65"/>
      <c r="AC425" s="65" t="s">
        <v>258</v>
      </c>
      <c r="AD425" s="65" t="s">
        <v>528</v>
      </c>
    </row>
    <row r="426" spans="1:30" ht="21">
      <c r="A426" s="65" t="s">
        <v>531</v>
      </c>
      <c r="B426" s="65" t="s">
        <v>476</v>
      </c>
      <c r="C426" s="65">
        <v>22232</v>
      </c>
      <c r="D426" s="65" t="s">
        <v>43</v>
      </c>
      <c r="E426" s="65" t="s">
        <v>44</v>
      </c>
      <c r="F426" s="65" t="s">
        <v>299</v>
      </c>
      <c r="G426" s="66" t="s">
        <v>55</v>
      </c>
      <c r="H426" s="65">
        <f t="shared" ref="H426:H474" si="177">IFERROR($D426*400+$E426*100+$F426,"")</f>
        <v>807</v>
      </c>
      <c r="I426" s="65">
        <f>IFERROR(INDEX([1]ราคาที่ดิน!$B:$C,MATCH($C426,[1]ราคาที่ดิน!$A:$A,0),MATCH($B426,[1]ราคาที่ดิน!$B$1:$C$1,0)),"")</f>
        <v>100</v>
      </c>
      <c r="J426" s="65">
        <f t="shared" si="160"/>
        <v>80700</v>
      </c>
      <c r="K426" s="65"/>
      <c r="L426" s="66"/>
      <c r="M426" s="66"/>
      <c r="N426" s="66" t="s">
        <v>40</v>
      </c>
      <c r="O426" s="67"/>
      <c r="P426" s="68"/>
      <c r="Q426" s="65">
        <f t="array" ref="Q426">INDEX([1]ราคาสิ่งปลูกสร้าง!$D$6:$CC$47,MATCH($L426,[1]ราคาสิ่งปลูกสร้าง!$B$6:$B$45,0),MATCH($O$4,[1]ราคาสิ่งปลูกสร้าง!$D$5:$CC$5,0))</f>
        <v>0</v>
      </c>
      <c r="R426" s="65">
        <f t="shared" si="161"/>
        <v>0</v>
      </c>
      <c r="S426" s="66"/>
      <c r="T426" s="65">
        <f t="array" ref="T426">INDEX([1]ค่าเสื่อมสิ่งปลูกสร้าง!$A$5:$D$105,MATCH($S426,[1]ค่าเสื่อมสิ่งปลูกสร้าง!$A$5:$A$105,0),MATCH($M426,[1]ค่าเสื่อมสิ่งปลูกสร้าง!$A$3:$D$3))</f>
        <v>0</v>
      </c>
      <c r="U426" s="65">
        <f t="shared" si="162"/>
        <v>0</v>
      </c>
      <c r="V426" s="65">
        <f t="shared" si="172"/>
        <v>80700</v>
      </c>
      <c r="W426" s="69">
        <f t="shared" si="163"/>
        <v>0</v>
      </c>
      <c r="X426" s="66"/>
      <c r="Y426" s="65">
        <f>V426</f>
        <v>80700</v>
      </c>
      <c r="Z426" s="67" t="s">
        <v>111</v>
      </c>
      <c r="AA426" s="65">
        <f t="shared" si="154"/>
        <v>242.1</v>
      </c>
      <c r="AB426" s="65"/>
      <c r="AC426" s="65" t="s">
        <v>532</v>
      </c>
      <c r="AD426" s="65" t="s">
        <v>40</v>
      </c>
    </row>
    <row r="427" spans="1:30" ht="21">
      <c r="A427" s="65" t="s">
        <v>533</v>
      </c>
      <c r="B427" s="65" t="s">
        <v>476</v>
      </c>
      <c r="C427" s="65">
        <v>20465</v>
      </c>
      <c r="D427" s="65" t="s">
        <v>44</v>
      </c>
      <c r="E427" s="65" t="s">
        <v>43</v>
      </c>
      <c r="F427" s="65" t="s">
        <v>88</v>
      </c>
      <c r="G427" s="66" t="s">
        <v>52</v>
      </c>
      <c r="H427" s="65">
        <f t="shared" si="177"/>
        <v>200</v>
      </c>
      <c r="I427" s="65" t="s">
        <v>534</v>
      </c>
      <c r="J427" s="65">
        <f t="shared" si="160"/>
        <v>85000</v>
      </c>
      <c r="K427" s="65"/>
      <c r="L427" s="66"/>
      <c r="M427" s="66"/>
      <c r="N427" s="66" t="s">
        <v>40</v>
      </c>
      <c r="O427" s="67"/>
      <c r="P427" s="68"/>
      <c r="Q427" s="65">
        <f t="array" ref="Q427">INDEX([1]ราคาสิ่งปลูกสร้าง!$D$6:$CC$47,MATCH($L427,[1]ราคาสิ่งปลูกสร้าง!$B$6:$B$45,0),MATCH($O$4,[1]ราคาสิ่งปลูกสร้าง!$D$5:$CC$5,0))</f>
        <v>0</v>
      </c>
      <c r="R427" s="65">
        <f t="shared" si="161"/>
        <v>0</v>
      </c>
      <c r="S427" s="66"/>
      <c r="T427" s="65">
        <f t="array" ref="T427">INDEX([1]ค่าเสื่อมสิ่งปลูกสร้าง!$A$5:$D$105,MATCH($S427,[1]ค่าเสื่อมสิ่งปลูกสร้าง!$A$5:$A$105,0),MATCH($M427,[1]ค่าเสื่อมสิ่งปลูกสร้าง!$A$3:$D$3))</f>
        <v>0</v>
      </c>
      <c r="U427" s="65">
        <f t="shared" si="162"/>
        <v>0</v>
      </c>
      <c r="V427" s="65">
        <f t="shared" si="172"/>
        <v>85000</v>
      </c>
      <c r="W427" s="69">
        <f t="shared" si="163"/>
        <v>0</v>
      </c>
      <c r="X427" s="66"/>
      <c r="Y427" s="65">
        <f>V427</f>
        <v>85000</v>
      </c>
      <c r="Z427" s="67" t="s">
        <v>111</v>
      </c>
      <c r="AA427" s="65">
        <f t="shared" si="154"/>
        <v>255</v>
      </c>
      <c r="AB427" s="65"/>
      <c r="AC427" s="65" t="s">
        <v>535</v>
      </c>
      <c r="AD427" s="65" t="s">
        <v>40</v>
      </c>
    </row>
    <row r="428" spans="1:30" ht="21">
      <c r="A428" s="65" t="s">
        <v>536</v>
      </c>
      <c r="B428" s="65" t="s">
        <v>476</v>
      </c>
      <c r="C428" s="65">
        <v>2990</v>
      </c>
      <c r="D428" s="65" t="s">
        <v>55</v>
      </c>
      <c r="E428" s="65" t="s">
        <v>44</v>
      </c>
      <c r="F428" s="65" t="s">
        <v>101</v>
      </c>
      <c r="G428" s="66">
        <v>1</v>
      </c>
      <c r="H428" s="65">
        <f t="shared" si="177"/>
        <v>1632</v>
      </c>
      <c r="I428" s="65">
        <f>IFERROR(INDEX([1]ราคาที่ดิน!$B:$C,MATCH($C428,[1]ราคาที่ดิน!$A:$A,0),MATCH($B428,[1]ราคาที่ดิน!$B$1:$C$1,0)),"")</f>
        <v>350</v>
      </c>
      <c r="J428" s="65">
        <f t="shared" si="160"/>
        <v>571200</v>
      </c>
      <c r="K428" s="65"/>
      <c r="L428" s="66"/>
      <c r="M428" s="66"/>
      <c r="N428" s="66" t="s">
        <v>40</v>
      </c>
      <c r="O428" s="67"/>
      <c r="P428" s="68"/>
      <c r="Q428" s="65">
        <f t="array" ref="Q428">INDEX([1]ราคาสิ่งปลูกสร้าง!$D$6:$CC$47,MATCH($L428,[1]ราคาสิ่งปลูกสร้าง!$B$6:$B$45,0),MATCH($O$4,[1]ราคาสิ่งปลูกสร้าง!$D$5:$CC$5,0))</f>
        <v>0</v>
      </c>
      <c r="R428" s="65">
        <f t="shared" si="161"/>
        <v>0</v>
      </c>
      <c r="S428" s="66"/>
      <c r="T428" s="65">
        <f t="array" ref="T428">INDEX([1]ค่าเสื่อมสิ่งปลูกสร้าง!$A$5:$D$105,MATCH($S428,[1]ค่าเสื่อมสิ่งปลูกสร้าง!$A$5:$A$105,0),MATCH($M428,[1]ค่าเสื่อมสิ่งปลูกสร้าง!$A$3:$D$3))</f>
        <v>0</v>
      </c>
      <c r="U428" s="65">
        <f t="shared" si="162"/>
        <v>0</v>
      </c>
      <c r="V428" s="65">
        <f t="shared" si="172"/>
        <v>571200</v>
      </c>
      <c r="W428" s="69">
        <f t="shared" si="163"/>
        <v>0</v>
      </c>
      <c r="X428" s="66">
        <v>50000000</v>
      </c>
      <c r="Y428" s="69">
        <f t="shared" ref="Y428:Y486" si="178">IFERROR(IF($W428-$X428&lt;0,0,$W428-$X428),"")</f>
        <v>0</v>
      </c>
      <c r="Z428" s="67"/>
      <c r="AA428" s="65">
        <f t="shared" si="154"/>
        <v>0</v>
      </c>
      <c r="AB428" s="65"/>
      <c r="AC428" s="65" t="s">
        <v>537</v>
      </c>
      <c r="AD428" s="65" t="s">
        <v>40</v>
      </c>
    </row>
    <row r="429" spans="1:30" ht="21">
      <c r="A429" s="65"/>
      <c r="B429" s="65" t="s">
        <v>476</v>
      </c>
      <c r="C429" s="65">
        <v>2990</v>
      </c>
      <c r="D429" s="65"/>
      <c r="E429" s="65"/>
      <c r="F429" s="65"/>
      <c r="G429" s="66">
        <v>2</v>
      </c>
      <c r="H429" s="65" t="s">
        <v>538</v>
      </c>
      <c r="I429" s="65">
        <f>IFERROR(INDEX([1]ราคาที่ดิน!$B:$C,MATCH($C429,[1]ราคาที่ดิน!$A:$A,0),MATCH($B429,[1]ราคาที่ดิน!$B$1:$C$1,0)),"")</f>
        <v>350</v>
      </c>
      <c r="J429" s="65">
        <f t="shared" si="160"/>
        <v>19862.5</v>
      </c>
      <c r="K429" s="65">
        <v>1</v>
      </c>
      <c r="L429" s="66" t="s">
        <v>50</v>
      </c>
      <c r="M429" s="66" t="s">
        <v>51</v>
      </c>
      <c r="N429" s="66">
        <v>3</v>
      </c>
      <c r="O429" s="67">
        <v>227</v>
      </c>
      <c r="P429" s="68">
        <v>15.42</v>
      </c>
      <c r="Q429" s="65">
        <f t="array" ref="Q429">INDEX([1]ราคาสิ่งปลูกสร้าง!$D$6:$CC$47,MATCH($L429,[1]ราคาสิ่งปลูกสร้าง!$B$6:$B$45,0),MATCH($O$4,[1]ราคาสิ่งปลูกสร้าง!$D$5:$CC$5,0))</f>
        <v>6700</v>
      </c>
      <c r="R429" s="65">
        <f t="shared" si="161"/>
        <v>1520900</v>
      </c>
      <c r="S429" s="66">
        <v>60</v>
      </c>
      <c r="T429" s="65">
        <f t="array" ref="T429">INDEX([1]ค่าเสื่อมสิ่งปลูกสร้าง!$A$5:$D$105,MATCH($S429,[1]ค่าเสื่อมสิ่งปลูกสร้าง!$A$5:$A$105,0),MATCH($M429,[1]ค่าเสื่อมสิ่งปลูกสร้าง!$A$3:$D$3))</f>
        <v>76</v>
      </c>
      <c r="U429" s="65">
        <f t="shared" si="162"/>
        <v>365016</v>
      </c>
      <c r="V429" s="65">
        <f t="shared" si="172"/>
        <v>384878.5</v>
      </c>
      <c r="W429" s="69">
        <f t="shared" si="163"/>
        <v>59348.2647</v>
      </c>
      <c r="X429" s="66">
        <v>10000000</v>
      </c>
      <c r="Y429" s="69">
        <f t="shared" si="178"/>
        <v>0</v>
      </c>
      <c r="Z429" s="67"/>
      <c r="AA429" s="65">
        <f t="shared" si="154"/>
        <v>0</v>
      </c>
      <c r="AB429" s="65"/>
      <c r="AC429" s="65" t="s">
        <v>537</v>
      </c>
      <c r="AD429" s="65" t="s">
        <v>539</v>
      </c>
    </row>
    <row r="430" spans="1:30" ht="21">
      <c r="A430" s="65"/>
      <c r="B430" s="65" t="s">
        <v>476</v>
      </c>
      <c r="C430" s="65">
        <v>2990</v>
      </c>
      <c r="D430" s="65"/>
      <c r="E430" s="65"/>
      <c r="F430" s="65"/>
      <c r="G430" s="66">
        <v>2</v>
      </c>
      <c r="H430" s="65" t="s">
        <v>66</v>
      </c>
      <c r="I430" s="65">
        <f>IFERROR(INDEX([1]ราคาที่ดิน!$B:$C,MATCH($C430,[1]ราคาที่ดิน!$A:$A,0),MATCH($B430,[1]ราคาที่ดิน!$B$1:$C$1,0)),"")</f>
        <v>350</v>
      </c>
      <c r="J430" s="65">
        <f t="shared" si="160"/>
        <v>3150</v>
      </c>
      <c r="K430" s="65">
        <v>2</v>
      </c>
      <c r="L430" s="66" t="s">
        <v>159</v>
      </c>
      <c r="M430" s="66" t="s">
        <v>82</v>
      </c>
      <c r="N430" s="66" t="s">
        <v>52</v>
      </c>
      <c r="O430" s="67">
        <v>36</v>
      </c>
      <c r="P430" s="68">
        <v>100</v>
      </c>
      <c r="Q430" s="65">
        <f t="array" ref="Q430">INDEX([1]ราคาสิ่งปลูกสร้าง!$D$6:$CC$47,MATCH($L430,[1]ราคาสิ่งปลูกสร้าง!$B$6:$B$45,0),MATCH($O$4,[1]ราคาสิ่งปลูกสร้าง!$D$5:$CC$5,0))</f>
        <v>2600</v>
      </c>
      <c r="R430" s="65">
        <f t="shared" si="161"/>
        <v>93600</v>
      </c>
      <c r="S430" s="66">
        <v>5</v>
      </c>
      <c r="T430" s="65">
        <f t="array" ref="T430">INDEX([1]ค่าเสื่อมสิ่งปลูกสร้าง!$A$5:$D$105,MATCH($S430,[1]ค่าเสื่อมสิ่งปลูกสร้าง!$A$5:$A$105,0),MATCH($M430,[1]ค่าเสื่อมสิ่งปลูกสร้าง!$A$3:$D$3))</f>
        <v>15</v>
      </c>
      <c r="U430" s="65">
        <f t="shared" si="162"/>
        <v>79560</v>
      </c>
      <c r="V430" s="65">
        <f t="shared" si="172"/>
        <v>82710</v>
      </c>
      <c r="W430" s="69">
        <f t="shared" si="163"/>
        <v>82710</v>
      </c>
      <c r="X430" s="66"/>
      <c r="Y430" s="69">
        <f t="shared" si="178"/>
        <v>82710</v>
      </c>
      <c r="Z430" s="67" t="s">
        <v>111</v>
      </c>
      <c r="AA430" s="65">
        <f t="shared" si="154"/>
        <v>248.13</v>
      </c>
      <c r="AB430" s="65" t="s">
        <v>540</v>
      </c>
      <c r="AC430" s="65" t="s">
        <v>537</v>
      </c>
      <c r="AD430" s="65" t="s">
        <v>539</v>
      </c>
    </row>
    <row r="431" spans="1:30" ht="21">
      <c r="A431" s="65" t="s">
        <v>541</v>
      </c>
      <c r="B431" s="65" t="s">
        <v>476</v>
      </c>
      <c r="C431" s="65">
        <v>15164</v>
      </c>
      <c r="D431" s="65" t="s">
        <v>37</v>
      </c>
      <c r="E431" s="65" t="s">
        <v>44</v>
      </c>
      <c r="F431" s="65" t="s">
        <v>542</v>
      </c>
      <c r="G431" s="66">
        <v>1</v>
      </c>
      <c r="H431" s="65">
        <f t="shared" ref="H431:H479" si="179">IFERROR($D431*400+$E431*100+$F431,"")</f>
        <v>494.1</v>
      </c>
      <c r="I431" s="65">
        <f>IFERROR(INDEX([1]ราคาที่ดิน!$B:$C,MATCH($C431,[1]ราคาที่ดิน!$A:$A,0),MATCH($B431,[1]ราคาที่ดิน!$B$1:$C$1,0)),"")</f>
        <v>375</v>
      </c>
      <c r="J431" s="65">
        <f t="shared" si="160"/>
        <v>185287.5</v>
      </c>
      <c r="K431" s="65"/>
      <c r="L431" s="66"/>
      <c r="M431" s="66"/>
      <c r="N431" s="66" t="s">
        <v>40</v>
      </c>
      <c r="O431" s="67"/>
      <c r="P431" s="68"/>
      <c r="Q431" s="65">
        <f t="array" ref="Q431">INDEX([1]ราคาสิ่งปลูกสร้าง!$D$6:$CC$47,MATCH($L431,[1]ราคาสิ่งปลูกสร้าง!$B$6:$B$45,0),MATCH($O$4,[1]ราคาสิ่งปลูกสร้าง!$D$5:$CC$5,0))</f>
        <v>0</v>
      </c>
      <c r="R431" s="65">
        <f t="shared" si="161"/>
        <v>0</v>
      </c>
      <c r="S431" s="66"/>
      <c r="T431" s="65">
        <f t="array" ref="T431">INDEX([1]ค่าเสื่อมสิ่งปลูกสร้าง!$A$5:$D$105,MATCH($S431,[1]ค่าเสื่อมสิ่งปลูกสร้าง!$A$5:$A$105,0),MATCH($M431,[1]ค่าเสื่อมสิ่งปลูกสร้าง!$A$3:$D$3))</f>
        <v>0</v>
      </c>
      <c r="U431" s="65">
        <f t="shared" si="162"/>
        <v>0</v>
      </c>
      <c r="V431" s="65">
        <f t="shared" si="172"/>
        <v>185287.5</v>
      </c>
      <c r="W431" s="69">
        <f t="shared" si="163"/>
        <v>0</v>
      </c>
      <c r="X431" s="66">
        <v>50000000</v>
      </c>
      <c r="Y431" s="69">
        <f t="shared" si="178"/>
        <v>0</v>
      </c>
      <c r="Z431" s="67"/>
      <c r="AA431" s="65">
        <f t="shared" si="154"/>
        <v>0</v>
      </c>
      <c r="AB431" s="65"/>
      <c r="AC431" s="65" t="s">
        <v>543</v>
      </c>
      <c r="AD431" s="65" t="s">
        <v>40</v>
      </c>
    </row>
    <row r="432" spans="1:30" ht="21">
      <c r="A432" s="65"/>
      <c r="B432" s="65" t="s">
        <v>476</v>
      </c>
      <c r="C432" s="65">
        <v>15164</v>
      </c>
      <c r="D432" s="65"/>
      <c r="E432" s="65"/>
      <c r="F432" s="65"/>
      <c r="G432" s="66">
        <v>2</v>
      </c>
      <c r="H432" s="65" t="s">
        <v>49</v>
      </c>
      <c r="I432" s="65">
        <f>IFERROR(INDEX([1]ราคาที่ดิน!$B:$C,MATCH($C432,[1]ราคาที่ดิน!$A:$A,0),MATCH($B432,[1]ราคาที่ดิน!$B$1:$C$1,0)),"")</f>
        <v>375</v>
      </c>
      <c r="J432" s="65">
        <f t="shared" si="160"/>
        <v>9375</v>
      </c>
      <c r="K432" s="65">
        <v>1</v>
      </c>
      <c r="L432" s="66" t="s">
        <v>50</v>
      </c>
      <c r="M432" s="66" t="s">
        <v>51</v>
      </c>
      <c r="N432" s="66" t="s">
        <v>43</v>
      </c>
      <c r="O432" s="67">
        <v>100</v>
      </c>
      <c r="P432" s="68">
        <v>100</v>
      </c>
      <c r="Q432" s="65">
        <f t="array" ref="Q432">INDEX([1]ราคาสิ่งปลูกสร้าง!$D$6:$CC$47,MATCH($L432,[1]ราคาสิ่งปลูกสร้าง!$B$6:$B$45,0),MATCH($O$4,[1]ราคาสิ่งปลูกสร้าง!$D$5:$CC$5,0))</f>
        <v>6700</v>
      </c>
      <c r="R432" s="65">
        <f t="shared" si="161"/>
        <v>670000</v>
      </c>
      <c r="S432" s="66">
        <v>15</v>
      </c>
      <c r="T432" s="65">
        <f t="array" ref="T432">INDEX([1]ค่าเสื่อมสิ่งปลูกสร้าง!$A$5:$D$105,MATCH($S432,[1]ค่าเสื่อมสิ่งปลูกสร้าง!$A$5:$A$105,0),MATCH($M432,[1]ค่าเสื่อมสิ่งปลูกสร้าง!$A$3:$D$3))</f>
        <v>20</v>
      </c>
      <c r="U432" s="65">
        <f t="shared" si="162"/>
        <v>536000</v>
      </c>
      <c r="V432" s="65">
        <f t="shared" si="172"/>
        <v>545375</v>
      </c>
      <c r="W432" s="69">
        <f t="shared" si="163"/>
        <v>545375</v>
      </c>
      <c r="X432" s="66">
        <v>10000000</v>
      </c>
      <c r="Y432" s="69">
        <f t="shared" si="178"/>
        <v>0</v>
      </c>
      <c r="Z432" s="67"/>
      <c r="AA432" s="65">
        <f t="shared" si="154"/>
        <v>0</v>
      </c>
      <c r="AB432" s="65"/>
      <c r="AC432" s="65" t="s">
        <v>543</v>
      </c>
      <c r="AD432" s="65" t="s">
        <v>544</v>
      </c>
    </row>
    <row r="433" spans="1:30" ht="21">
      <c r="A433" s="65"/>
      <c r="B433" s="65" t="s">
        <v>476</v>
      </c>
      <c r="C433" s="65">
        <v>15164</v>
      </c>
      <c r="D433" s="65"/>
      <c r="E433" s="65"/>
      <c r="F433" s="65"/>
      <c r="G433" s="66">
        <v>2</v>
      </c>
      <c r="H433" s="65" t="s">
        <v>66</v>
      </c>
      <c r="I433" s="65">
        <f>IFERROR(INDEX([1]ราคาที่ดิน!$B:$C,MATCH($C433,[1]ราคาที่ดิน!$A:$A,0),MATCH($B433,[1]ราคาที่ดิน!$B$1:$C$1,0)),"")</f>
        <v>375</v>
      </c>
      <c r="J433" s="65">
        <f t="shared" si="160"/>
        <v>3375</v>
      </c>
      <c r="K433" s="65">
        <v>2</v>
      </c>
      <c r="L433" s="66" t="s">
        <v>159</v>
      </c>
      <c r="M433" s="66" t="s">
        <v>82</v>
      </c>
      <c r="N433" s="66" t="s">
        <v>52</v>
      </c>
      <c r="O433" s="67">
        <v>36</v>
      </c>
      <c r="P433" s="68">
        <v>100</v>
      </c>
      <c r="Q433" s="65">
        <f t="array" ref="Q433">INDEX([1]ราคาสิ่งปลูกสร้าง!$D$6:$CC$47,MATCH($L433,[1]ราคาสิ่งปลูกสร้าง!$B$6:$B$45,0),MATCH($O$4,[1]ราคาสิ่งปลูกสร้าง!$D$5:$CC$5,0))</f>
        <v>2600</v>
      </c>
      <c r="R433" s="65">
        <f t="shared" si="161"/>
        <v>93600</v>
      </c>
      <c r="S433" s="66">
        <v>8</v>
      </c>
      <c r="T433" s="65">
        <f t="array" ref="T433">INDEX([1]ค่าเสื่อมสิ่งปลูกสร้าง!$A$5:$D$105,MATCH($S433,[1]ค่าเสื่อมสิ่งปลูกสร้าง!$A$5:$A$105,0),MATCH($M433,[1]ค่าเสื่อมสิ่งปลูกสร้าง!$A$3:$D$3))</f>
        <v>30</v>
      </c>
      <c r="U433" s="65">
        <f t="shared" si="162"/>
        <v>65519.999999999993</v>
      </c>
      <c r="V433" s="65">
        <f t="shared" si="172"/>
        <v>68895</v>
      </c>
      <c r="W433" s="69">
        <f t="shared" si="163"/>
        <v>68895</v>
      </c>
      <c r="X433" s="66"/>
      <c r="Y433" s="69">
        <f t="shared" si="178"/>
        <v>68895</v>
      </c>
      <c r="Z433" s="67" t="s">
        <v>111</v>
      </c>
      <c r="AA433" s="65">
        <f t="shared" si="154"/>
        <v>206.685</v>
      </c>
      <c r="AB433" s="65"/>
      <c r="AC433" s="65" t="s">
        <v>543</v>
      </c>
      <c r="AD433" s="65" t="s">
        <v>543</v>
      </c>
    </row>
    <row r="434" spans="1:30" ht="21">
      <c r="A434" s="65" t="s">
        <v>545</v>
      </c>
      <c r="B434" s="65" t="s">
        <v>476</v>
      </c>
      <c r="C434" s="65">
        <v>2236</v>
      </c>
      <c r="D434" s="65">
        <v>0</v>
      </c>
      <c r="E434" s="65">
        <v>3</v>
      </c>
      <c r="F434" s="65">
        <v>44</v>
      </c>
      <c r="G434" s="66">
        <v>2</v>
      </c>
      <c r="H434" s="65">
        <f t="shared" ref="H434:H493" si="180">IFERROR($D434*400+$E434*100+$F434,"")</f>
        <v>344</v>
      </c>
      <c r="I434" s="65">
        <f>IFERROR(INDEX([1]ราคาที่ดิน!$B:$C,MATCH($C434,[1]ราคาที่ดิน!$A:$A,0),MATCH($B434,[1]ราคาที่ดิน!$B$1:$C$1,0)),"")</f>
        <v>1100</v>
      </c>
      <c r="J434" s="65">
        <f t="shared" si="160"/>
        <v>378400</v>
      </c>
      <c r="K434" s="65"/>
      <c r="L434" s="66"/>
      <c r="M434" s="66"/>
      <c r="N434" s="66" t="s">
        <v>40</v>
      </c>
      <c r="O434" s="67"/>
      <c r="P434" s="68"/>
      <c r="Q434" s="65">
        <f t="array" ref="Q434">INDEX([1]ราคาสิ่งปลูกสร้าง!$D$6:$CC$47,MATCH($L434,[1]ราคาสิ่งปลูกสร้าง!$B$6:$B$45,0),MATCH($O$4,[1]ราคาสิ่งปลูกสร้าง!$D$5:$CC$5,0))</f>
        <v>0</v>
      </c>
      <c r="R434" s="65">
        <f t="shared" si="161"/>
        <v>0</v>
      </c>
      <c r="S434" s="66"/>
      <c r="T434" s="65">
        <f t="array" ref="T434">INDEX([1]ค่าเสื่อมสิ่งปลูกสร้าง!$A$5:$D$105,MATCH($S434,[1]ค่าเสื่อมสิ่งปลูกสร้าง!$A$5:$A$105,0),MATCH($M434,[1]ค่าเสื่อมสิ่งปลูกสร้าง!$A$3:$D$3))</f>
        <v>0</v>
      </c>
      <c r="U434" s="65">
        <f t="shared" si="162"/>
        <v>0</v>
      </c>
      <c r="V434" s="65">
        <f t="shared" si="172"/>
        <v>378400</v>
      </c>
      <c r="W434" s="69">
        <f t="shared" si="163"/>
        <v>0</v>
      </c>
      <c r="X434" s="66">
        <v>50000000</v>
      </c>
      <c r="Y434" s="69">
        <f t="shared" si="178"/>
        <v>0</v>
      </c>
      <c r="Z434" s="67"/>
      <c r="AA434" s="65">
        <f t="shared" si="154"/>
        <v>0</v>
      </c>
      <c r="AB434" s="65"/>
      <c r="AC434" s="65" t="s">
        <v>546</v>
      </c>
      <c r="AD434" s="65" t="s">
        <v>40</v>
      </c>
    </row>
    <row r="435" spans="1:30" ht="21">
      <c r="A435" s="65"/>
      <c r="B435" s="65" t="s">
        <v>476</v>
      </c>
      <c r="C435" s="65">
        <v>2236</v>
      </c>
      <c r="D435" s="65"/>
      <c r="E435" s="65"/>
      <c r="F435" s="65"/>
      <c r="G435" s="66">
        <v>2</v>
      </c>
      <c r="H435" s="65" t="s">
        <v>100</v>
      </c>
      <c r="I435" s="65">
        <f>IFERROR(INDEX([1]ราคาที่ดิน!$B:$C,MATCH($C435,[1]ราคาที่ดิน!$A:$A,0),MATCH($B435,[1]ราคาที่ดิน!$B$1:$C$1,0)),"")</f>
        <v>1100</v>
      </c>
      <c r="J435" s="65">
        <f t="shared" si="160"/>
        <v>35200</v>
      </c>
      <c r="K435" s="65">
        <v>1</v>
      </c>
      <c r="L435" s="66" t="s">
        <v>50</v>
      </c>
      <c r="M435" s="66" t="s">
        <v>51</v>
      </c>
      <c r="N435" s="66">
        <v>3</v>
      </c>
      <c r="O435" s="67">
        <v>128</v>
      </c>
      <c r="P435" s="68">
        <v>50</v>
      </c>
      <c r="Q435" s="65">
        <f t="array" ref="Q435">INDEX([1]ราคาสิ่งปลูกสร้าง!$D$6:$CC$47,MATCH($L435,[1]ราคาสิ่งปลูกสร้าง!$B$6:$B$45,0),MATCH($O$4,[1]ราคาสิ่งปลูกสร้าง!$D$5:$CC$5,0))</f>
        <v>6700</v>
      </c>
      <c r="R435" s="65">
        <f t="shared" si="161"/>
        <v>857600</v>
      </c>
      <c r="S435" s="66">
        <v>17</v>
      </c>
      <c r="T435" s="65">
        <f t="array" ref="T435">INDEX([1]ค่าเสื่อมสิ่งปลูกสร้าง!$A$5:$D$105,MATCH($S435,[1]ค่าเสื่อมสิ่งปลูกสร้าง!$A$5:$A$105,0),MATCH($M435,[1]ค่าเสื่อมสิ่งปลูกสร้าง!$A$3:$D$3))</f>
        <v>24</v>
      </c>
      <c r="U435" s="65">
        <f t="shared" si="162"/>
        <v>651776</v>
      </c>
      <c r="V435" s="65">
        <f t="shared" si="172"/>
        <v>686976</v>
      </c>
      <c r="W435" s="69">
        <f t="shared" si="163"/>
        <v>343488</v>
      </c>
      <c r="X435" s="66"/>
      <c r="Y435" s="69">
        <f t="shared" si="178"/>
        <v>343488</v>
      </c>
      <c r="Z435" s="67" t="s">
        <v>111</v>
      </c>
      <c r="AA435" s="65">
        <f t="shared" si="154"/>
        <v>1030.4639999999999</v>
      </c>
      <c r="AB435" s="65"/>
      <c r="AC435" s="65" t="s">
        <v>546</v>
      </c>
      <c r="AD435" s="65" t="s">
        <v>546</v>
      </c>
    </row>
    <row r="436" spans="1:30" ht="21">
      <c r="A436" s="65" t="s">
        <v>547</v>
      </c>
      <c r="B436" s="65" t="s">
        <v>476</v>
      </c>
      <c r="C436" s="65">
        <v>18033</v>
      </c>
      <c r="D436" s="65" t="s">
        <v>44</v>
      </c>
      <c r="E436" s="65" t="s">
        <v>37</v>
      </c>
      <c r="F436" s="65" t="s">
        <v>297</v>
      </c>
      <c r="G436" s="66">
        <v>2</v>
      </c>
      <c r="H436" s="65">
        <f t="shared" ref="H436:H495" si="181">IFERROR($D436*400+$E436*100+$F436,"")</f>
        <v>121</v>
      </c>
      <c r="I436" s="65">
        <f>IFERROR(INDEX([1]ราคาที่ดิน!$B:$C,MATCH($C436,[1]ราคาที่ดิน!$A:$A,0),MATCH($B436,[1]ราคาที่ดิน!$B$1:$C$1,0)),"")</f>
        <v>275</v>
      </c>
      <c r="J436" s="65">
        <f t="shared" si="160"/>
        <v>33275</v>
      </c>
      <c r="K436" s="65"/>
      <c r="L436" s="66"/>
      <c r="M436" s="66"/>
      <c r="N436" s="66" t="s">
        <v>40</v>
      </c>
      <c r="O436" s="67"/>
      <c r="P436" s="68"/>
      <c r="Q436" s="65">
        <f t="array" ref="Q436">INDEX([1]ราคาสิ่งปลูกสร้าง!$D$6:$CC$47,MATCH($L436,[1]ราคาสิ่งปลูกสร้าง!$B$6:$B$45,0),MATCH($O$4,[1]ราคาสิ่งปลูกสร้าง!$D$5:$CC$5,0))</f>
        <v>0</v>
      </c>
      <c r="R436" s="65">
        <f t="shared" si="161"/>
        <v>0</v>
      </c>
      <c r="S436" s="66"/>
      <c r="T436" s="65">
        <f t="array" ref="T436">INDEX([1]ค่าเสื่อมสิ่งปลูกสร้าง!$A$5:$D$105,MATCH($S436,[1]ค่าเสื่อมสิ่งปลูกสร้าง!$A$5:$A$105,0),MATCH($M436,[1]ค่าเสื่อมสิ่งปลูกสร้าง!$A$3:$D$3))</f>
        <v>0</v>
      </c>
      <c r="U436" s="65">
        <f t="shared" si="162"/>
        <v>0</v>
      </c>
      <c r="V436" s="65">
        <f t="shared" si="172"/>
        <v>33275</v>
      </c>
      <c r="W436" s="69">
        <f t="shared" si="163"/>
        <v>0</v>
      </c>
      <c r="X436" s="66">
        <v>50000000</v>
      </c>
      <c r="Y436" s="69">
        <f t="shared" si="178"/>
        <v>0</v>
      </c>
      <c r="Z436" s="67"/>
      <c r="AA436" s="65">
        <f t="shared" si="154"/>
        <v>0</v>
      </c>
      <c r="AB436" s="65"/>
      <c r="AC436" s="65" t="s">
        <v>548</v>
      </c>
      <c r="AD436" s="65" t="s">
        <v>40</v>
      </c>
    </row>
    <row r="437" spans="1:30" ht="21">
      <c r="A437" s="65"/>
      <c r="B437" s="65" t="s">
        <v>476</v>
      </c>
      <c r="C437" s="65">
        <v>18033</v>
      </c>
      <c r="D437" s="65"/>
      <c r="E437" s="65"/>
      <c r="F437" s="65"/>
      <c r="G437" s="66">
        <v>2</v>
      </c>
      <c r="H437" s="65" t="s">
        <v>139</v>
      </c>
      <c r="I437" s="65">
        <f>IFERROR(INDEX([1]ราคาที่ดิน!$B:$C,MATCH($C437,[1]ราคาที่ดิน!$A:$A,0),MATCH($B437,[1]ราคาที่ดิน!$B$1:$C$1,0)),"")</f>
        <v>275</v>
      </c>
      <c r="J437" s="65">
        <f t="shared" si="160"/>
        <v>9900</v>
      </c>
      <c r="K437" s="65">
        <v>1</v>
      </c>
      <c r="L437" s="66" t="s">
        <v>50</v>
      </c>
      <c r="M437" s="66" t="s">
        <v>51</v>
      </c>
      <c r="N437" s="66">
        <v>3</v>
      </c>
      <c r="O437" s="67">
        <v>144</v>
      </c>
      <c r="P437" s="68">
        <v>16.670000000000002</v>
      </c>
      <c r="Q437" s="65">
        <f t="array" ref="Q437">INDEX([1]ราคาสิ่งปลูกสร้าง!$D$6:$CC$47,MATCH($L437,[1]ราคาสิ่งปลูกสร้าง!$B$6:$B$45,0),MATCH($O$4,[1]ราคาสิ่งปลูกสร้าง!$D$5:$CC$5,0))</f>
        <v>6700</v>
      </c>
      <c r="R437" s="65">
        <f t="shared" si="161"/>
        <v>964800</v>
      </c>
      <c r="S437" s="66">
        <v>20</v>
      </c>
      <c r="T437" s="65">
        <f t="array" ref="T437">INDEX([1]ค่าเสื่อมสิ่งปลูกสร้าง!$A$5:$D$105,MATCH($S437,[1]ค่าเสื่อมสิ่งปลูกสร้าง!$A$5:$A$105,0),MATCH($M437,[1]ค่าเสื่อมสิ่งปลูกสร้าง!$A$3:$D$3))</f>
        <v>30</v>
      </c>
      <c r="U437" s="65">
        <f t="shared" si="162"/>
        <v>675360</v>
      </c>
      <c r="V437" s="65">
        <f t="shared" si="172"/>
        <v>685260</v>
      </c>
      <c r="W437" s="69">
        <f t="shared" si="163"/>
        <v>114232.842</v>
      </c>
      <c r="X437" s="66"/>
      <c r="Y437" s="69">
        <f t="shared" si="178"/>
        <v>114232.842</v>
      </c>
      <c r="Z437" s="67" t="s">
        <v>111</v>
      </c>
      <c r="AA437" s="65">
        <f t="shared" si="154"/>
        <v>342.69852600000002</v>
      </c>
      <c r="AB437" s="65"/>
      <c r="AC437" s="65" t="s">
        <v>548</v>
      </c>
      <c r="AD437" s="65" t="s">
        <v>548</v>
      </c>
    </row>
    <row r="438" spans="1:30" ht="21">
      <c r="A438" s="65" t="s">
        <v>549</v>
      </c>
      <c r="B438" s="65" t="s">
        <v>476</v>
      </c>
      <c r="C438" s="65">
        <v>3555</v>
      </c>
      <c r="D438" s="65" t="s">
        <v>57</v>
      </c>
      <c r="E438" s="65" t="s">
        <v>43</v>
      </c>
      <c r="F438" s="65" t="s">
        <v>550</v>
      </c>
      <c r="G438" s="66">
        <v>1</v>
      </c>
      <c r="H438" s="65">
        <f t="shared" ref="H438:H497" si="182">IFERROR($D438*400+$E438*100+$F438,"")</f>
        <v>2218</v>
      </c>
      <c r="I438" s="65">
        <f>IFERROR(INDEX([1]ราคาที่ดิน!$B:$C,MATCH($C438,[1]ราคาที่ดิน!$A:$A,0),MATCH($B438,[1]ราคาที่ดิน!$B$1:$C$1,0)),"")</f>
        <v>250</v>
      </c>
      <c r="J438" s="65">
        <f t="shared" si="160"/>
        <v>554500</v>
      </c>
      <c r="K438" s="65"/>
      <c r="L438" s="66"/>
      <c r="M438" s="66"/>
      <c r="N438" s="66" t="s">
        <v>40</v>
      </c>
      <c r="O438" s="67"/>
      <c r="P438" s="68"/>
      <c r="Q438" s="65">
        <f t="array" ref="Q438">INDEX([1]ราคาสิ่งปลูกสร้าง!$D$6:$CC$47,MATCH($L438,[1]ราคาสิ่งปลูกสร้าง!$B$6:$B$45,0),MATCH($O$4,[1]ราคาสิ่งปลูกสร้าง!$D$5:$CC$5,0))</f>
        <v>0</v>
      </c>
      <c r="R438" s="65">
        <f t="shared" si="161"/>
        <v>0</v>
      </c>
      <c r="S438" s="66"/>
      <c r="T438" s="65">
        <f t="array" ref="T438">INDEX([1]ค่าเสื่อมสิ่งปลูกสร้าง!$A$5:$D$105,MATCH($S438,[1]ค่าเสื่อมสิ่งปลูกสร้าง!$A$5:$A$105,0),MATCH($M438,[1]ค่าเสื่อมสิ่งปลูกสร้าง!$A$3:$D$3))</f>
        <v>0</v>
      </c>
      <c r="U438" s="65">
        <f t="shared" si="162"/>
        <v>0</v>
      </c>
      <c r="V438" s="65">
        <f t="shared" si="172"/>
        <v>554500</v>
      </c>
      <c r="W438" s="69">
        <f t="shared" si="163"/>
        <v>0</v>
      </c>
      <c r="X438" s="66"/>
      <c r="Y438" s="65">
        <f>V438</f>
        <v>554500</v>
      </c>
      <c r="Z438" s="67" t="s">
        <v>41</v>
      </c>
      <c r="AA438" s="65">
        <f t="shared" si="154"/>
        <v>55.45</v>
      </c>
      <c r="AB438" s="65"/>
      <c r="AC438" s="65" t="s">
        <v>551</v>
      </c>
      <c r="AD438" s="65" t="s">
        <v>40</v>
      </c>
    </row>
    <row r="439" spans="1:30" ht="21">
      <c r="A439" s="65"/>
      <c r="B439" s="65" t="s">
        <v>476</v>
      </c>
      <c r="C439" s="65">
        <v>3555</v>
      </c>
      <c r="D439" s="65"/>
      <c r="E439" s="65"/>
      <c r="F439" s="65"/>
      <c r="G439" s="66">
        <v>3</v>
      </c>
      <c r="H439" s="65" t="s">
        <v>58</v>
      </c>
      <c r="I439" s="65">
        <f>IFERROR(INDEX([1]ราคาที่ดิน!$B:$C,MATCH($C439,[1]ราคาที่ดิน!$A:$A,0),MATCH($B439,[1]ราคาที่ดิน!$B$1:$C$1,0)),"")</f>
        <v>250</v>
      </c>
      <c r="J439" s="65">
        <f t="shared" si="160"/>
        <v>1500</v>
      </c>
      <c r="K439" s="65">
        <v>1</v>
      </c>
      <c r="L439" s="66" t="s">
        <v>552</v>
      </c>
      <c r="M439" s="66" t="s">
        <v>51</v>
      </c>
      <c r="N439" s="66" t="s">
        <v>52</v>
      </c>
      <c r="O439" s="67">
        <v>24</v>
      </c>
      <c r="P439" s="68">
        <v>100</v>
      </c>
      <c r="Q439" s="65">
        <f t="array" ref="Q439">INDEX([1]ราคาสิ่งปลูกสร้าง!$D$6:$CC$47,MATCH($L439,[1]ราคาสิ่งปลูกสร้าง!$B$6:$B$45,0),MATCH($O$4,[1]ราคาสิ่งปลูกสร้าง!$D$5:$CC$5,0))</f>
        <v>7200</v>
      </c>
      <c r="R439" s="65">
        <f t="shared" si="161"/>
        <v>172800</v>
      </c>
      <c r="S439" s="66"/>
      <c r="T439" s="65">
        <f t="array" ref="T439">INDEX([1]ค่าเสื่อมสิ่งปลูกสร้าง!$A$5:$D$105,MATCH($S439,[1]ค่าเสื่อมสิ่งปลูกสร้าง!$A$5:$A$105,0),MATCH($M439,[1]ค่าเสื่อมสิ่งปลูกสร้าง!$A$3:$D$3))</f>
        <v>0</v>
      </c>
      <c r="U439" s="65">
        <f t="shared" si="162"/>
        <v>172800</v>
      </c>
      <c r="V439" s="65">
        <f t="shared" si="172"/>
        <v>174300</v>
      </c>
      <c r="W439" s="69">
        <f t="shared" si="163"/>
        <v>174300</v>
      </c>
      <c r="X439" s="66"/>
      <c r="Y439" s="69">
        <f t="shared" ref="Y439:Y497" si="183">IFERROR(IF($W439-$X439&lt;0,0,$W439-$X439),"")</f>
        <v>174300</v>
      </c>
      <c r="Z439" s="67" t="s">
        <v>111</v>
      </c>
      <c r="AA439" s="65">
        <f t="shared" si="154"/>
        <v>522.9</v>
      </c>
      <c r="AB439" s="65"/>
      <c r="AC439" s="65" t="s">
        <v>551</v>
      </c>
      <c r="AD439" s="65" t="s">
        <v>551</v>
      </c>
    </row>
    <row r="440" spans="1:30" ht="21">
      <c r="A440" s="65" t="s">
        <v>553</v>
      </c>
      <c r="B440" s="65" t="s">
        <v>476</v>
      </c>
      <c r="C440" s="65">
        <v>20602</v>
      </c>
      <c r="D440" s="65" t="s">
        <v>43</v>
      </c>
      <c r="E440" s="65" t="s">
        <v>43</v>
      </c>
      <c r="F440" s="65" t="s">
        <v>275</v>
      </c>
      <c r="G440" s="66">
        <v>1</v>
      </c>
      <c r="H440" s="65">
        <f t="shared" ref="H440:H499" si="184">IFERROR($D440*400+$E440*100+$F440,"")</f>
        <v>1038</v>
      </c>
      <c r="I440" s="65">
        <f>IFERROR(INDEX([1]ราคาที่ดิน!$B:$C,MATCH($C440,[1]ราคาที่ดิน!$A:$A,0),MATCH($B440,[1]ราคาที่ดิน!$B$1:$C$1,0)),"")</f>
        <v>800</v>
      </c>
      <c r="J440" s="65">
        <f t="shared" si="160"/>
        <v>830400</v>
      </c>
      <c r="K440" s="65"/>
      <c r="L440" s="66"/>
      <c r="M440" s="66"/>
      <c r="N440" s="66" t="s">
        <v>40</v>
      </c>
      <c r="O440" s="67"/>
      <c r="P440" s="68"/>
      <c r="Q440" s="65">
        <f t="array" ref="Q440">INDEX([1]ราคาสิ่งปลูกสร้าง!$D$6:$CC$47,MATCH($L440,[1]ราคาสิ่งปลูกสร้าง!$B$6:$B$45,0),MATCH($O$4,[1]ราคาสิ่งปลูกสร้าง!$D$5:$CC$5,0))</f>
        <v>0</v>
      </c>
      <c r="R440" s="65">
        <f t="shared" si="161"/>
        <v>0</v>
      </c>
      <c r="S440" s="66"/>
      <c r="T440" s="65">
        <f t="array" ref="T440">INDEX([1]ค่าเสื่อมสิ่งปลูกสร้าง!$A$5:$D$105,MATCH($S440,[1]ค่าเสื่อมสิ่งปลูกสร้าง!$A$5:$A$105,0),MATCH($M440,[1]ค่าเสื่อมสิ่งปลูกสร้าง!$A$3:$D$3))</f>
        <v>0</v>
      </c>
      <c r="U440" s="65">
        <f t="shared" si="162"/>
        <v>0</v>
      </c>
      <c r="V440" s="65">
        <f t="shared" si="172"/>
        <v>830400</v>
      </c>
      <c r="W440" s="69">
        <f t="shared" si="163"/>
        <v>0</v>
      </c>
      <c r="X440" s="66">
        <v>50000000</v>
      </c>
      <c r="Y440" s="69">
        <f t="shared" si="183"/>
        <v>0</v>
      </c>
      <c r="Z440" s="67"/>
      <c r="AA440" s="65">
        <f t="shared" si="154"/>
        <v>0</v>
      </c>
      <c r="AB440" s="65"/>
      <c r="AC440" s="65" t="s">
        <v>554</v>
      </c>
      <c r="AD440" s="65" t="s">
        <v>40</v>
      </c>
    </row>
    <row r="441" spans="1:30" ht="21">
      <c r="A441" s="65"/>
      <c r="B441" s="65" t="s">
        <v>476</v>
      </c>
      <c r="C441" s="65">
        <v>20602</v>
      </c>
      <c r="D441" s="65"/>
      <c r="E441" s="65"/>
      <c r="F441" s="65"/>
      <c r="G441" s="66">
        <v>2</v>
      </c>
      <c r="H441" s="65" t="s">
        <v>213</v>
      </c>
      <c r="I441" s="65">
        <f>IFERROR(INDEX([1]ราคาที่ดิน!$B:$C,MATCH($C441,[1]ราคาที่ดิน!$A:$A,0),MATCH($B441,[1]ราคาที่ดิน!$B$1:$C$1,0)),"")</f>
        <v>800</v>
      </c>
      <c r="J441" s="65">
        <f t="shared" si="160"/>
        <v>56000</v>
      </c>
      <c r="K441" s="65">
        <v>1</v>
      </c>
      <c r="L441" s="66" t="s">
        <v>50</v>
      </c>
      <c r="M441" s="66" t="s">
        <v>51</v>
      </c>
      <c r="N441" s="66">
        <v>3</v>
      </c>
      <c r="O441" s="67">
        <v>280</v>
      </c>
      <c r="P441" s="68">
        <v>10</v>
      </c>
      <c r="Q441" s="65">
        <f t="array" ref="Q441">INDEX([1]ราคาสิ่งปลูกสร้าง!$D$6:$CC$47,MATCH($L441,[1]ราคาสิ่งปลูกสร้าง!$B$6:$B$45,0),MATCH($O$4,[1]ราคาสิ่งปลูกสร้าง!$D$5:$CC$5,0))</f>
        <v>6700</v>
      </c>
      <c r="R441" s="65">
        <f t="shared" si="161"/>
        <v>1876000</v>
      </c>
      <c r="S441" s="66">
        <v>28</v>
      </c>
      <c r="T441" s="65">
        <f t="array" ref="T441">INDEX([1]ค่าเสื่อมสิ่งปลูกสร้าง!$A$5:$D$105,MATCH($S441,[1]ค่าเสื่อมสิ่งปลูกสร้าง!$A$5:$A$105,0),MATCH($M441,[1]ค่าเสื่อมสิ่งปลูกสร้าง!$A$3:$D$3))</f>
        <v>46</v>
      </c>
      <c r="U441" s="65">
        <f t="shared" si="162"/>
        <v>1013040.0000000001</v>
      </c>
      <c r="V441" s="65">
        <f t="shared" si="172"/>
        <v>1069040</v>
      </c>
      <c r="W441" s="69">
        <f t="shared" si="163"/>
        <v>106904</v>
      </c>
      <c r="X441" s="66"/>
      <c r="Y441" s="69">
        <f t="shared" si="183"/>
        <v>106904</v>
      </c>
      <c r="Z441" s="67" t="s">
        <v>111</v>
      </c>
      <c r="AA441" s="65">
        <f t="shared" si="154"/>
        <v>320.71199999999999</v>
      </c>
      <c r="AB441" s="65"/>
      <c r="AC441" s="65" t="s">
        <v>554</v>
      </c>
      <c r="AD441" s="65" t="s">
        <v>555</v>
      </c>
    </row>
    <row r="442" spans="1:30" ht="21">
      <c r="A442" s="65" t="s">
        <v>556</v>
      </c>
      <c r="B442" s="65" t="s">
        <v>476</v>
      </c>
      <c r="C442" s="65">
        <v>7271</v>
      </c>
      <c r="D442" s="65" t="s">
        <v>72</v>
      </c>
      <c r="E442" s="65" t="s">
        <v>43</v>
      </c>
      <c r="F442" s="65" t="s">
        <v>217</v>
      </c>
      <c r="G442" s="66">
        <v>1</v>
      </c>
      <c r="H442" s="65">
        <f t="shared" ref="H442:H501" si="185">IFERROR($D442*400+$E442*100+$F442,"")</f>
        <v>5031</v>
      </c>
      <c r="I442" s="65">
        <f>IFERROR(INDEX([1]ราคาที่ดิน!$B:$C,MATCH($C442,[1]ราคาที่ดิน!$A:$A,0),MATCH($B442,[1]ราคาที่ดิน!$B$1:$C$1,0)),"")</f>
        <v>150</v>
      </c>
      <c r="J442" s="65">
        <f t="shared" si="160"/>
        <v>754650</v>
      </c>
      <c r="K442" s="65"/>
      <c r="L442" s="66"/>
      <c r="M442" s="66"/>
      <c r="N442" s="66" t="s">
        <v>40</v>
      </c>
      <c r="O442" s="67"/>
      <c r="P442" s="68"/>
      <c r="Q442" s="65">
        <f t="array" ref="Q442">INDEX([1]ราคาสิ่งปลูกสร้าง!$D$6:$CC$47,MATCH($L442,[1]ราคาสิ่งปลูกสร้าง!$B$6:$B$45,0),MATCH($O$4,[1]ราคาสิ่งปลูกสร้าง!$D$5:$CC$5,0))</f>
        <v>0</v>
      </c>
      <c r="R442" s="65">
        <f t="shared" si="161"/>
        <v>0</v>
      </c>
      <c r="S442" s="66"/>
      <c r="T442" s="65">
        <f t="array" ref="T442">INDEX([1]ค่าเสื่อมสิ่งปลูกสร้าง!$A$5:$D$105,MATCH($S442,[1]ค่าเสื่อมสิ่งปลูกสร้าง!$A$5:$A$105,0),MATCH($M442,[1]ค่าเสื่อมสิ่งปลูกสร้าง!$A$3:$D$3))</f>
        <v>0</v>
      </c>
      <c r="U442" s="65">
        <f t="shared" si="162"/>
        <v>0</v>
      </c>
      <c r="V442" s="65">
        <f t="shared" si="172"/>
        <v>754650</v>
      </c>
      <c r="W442" s="69">
        <f t="shared" si="163"/>
        <v>0</v>
      </c>
      <c r="X442" s="66">
        <v>50000000</v>
      </c>
      <c r="Y442" s="69">
        <f t="shared" si="183"/>
        <v>0</v>
      </c>
      <c r="Z442" s="67"/>
      <c r="AA442" s="65">
        <f t="shared" si="154"/>
        <v>0</v>
      </c>
      <c r="AB442" s="65"/>
      <c r="AC442" s="65" t="s">
        <v>557</v>
      </c>
      <c r="AD442" s="65" t="s">
        <v>40</v>
      </c>
    </row>
    <row r="443" spans="1:30" ht="21">
      <c r="A443" s="65"/>
      <c r="B443" s="65" t="s">
        <v>476</v>
      </c>
      <c r="C443" s="65">
        <v>7271</v>
      </c>
      <c r="D443" s="65"/>
      <c r="E443" s="65"/>
      <c r="F443" s="65"/>
      <c r="G443" s="66">
        <v>2</v>
      </c>
      <c r="H443" s="65" t="s">
        <v>490</v>
      </c>
      <c r="I443" s="65">
        <f>IFERROR(INDEX([1]ราคาที่ดิน!$B:$C,MATCH($C443,[1]ราคาที่ดิน!$A:$A,0),MATCH($B443,[1]ราคาที่ดิน!$B$1:$C$1,0)),"")</f>
        <v>150</v>
      </c>
      <c r="J443" s="65">
        <f t="shared" si="160"/>
        <v>8437.5</v>
      </c>
      <c r="K443" s="65">
        <v>1</v>
      </c>
      <c r="L443" s="66" t="s">
        <v>50</v>
      </c>
      <c r="M443" s="66" t="s">
        <v>51</v>
      </c>
      <c r="N443" s="66" t="s">
        <v>43</v>
      </c>
      <c r="O443" s="67">
        <v>225</v>
      </c>
      <c r="P443" s="68">
        <v>100</v>
      </c>
      <c r="Q443" s="65">
        <f t="array" ref="Q443">INDEX([1]ราคาสิ่งปลูกสร้าง!$D$6:$CC$47,MATCH($L443,[1]ราคาสิ่งปลูกสร้าง!$B$6:$B$45,0),MATCH($O$4,[1]ราคาสิ่งปลูกสร้าง!$D$5:$CC$5,0))</f>
        <v>6700</v>
      </c>
      <c r="R443" s="65">
        <f t="shared" si="161"/>
        <v>1507500</v>
      </c>
      <c r="S443" s="66">
        <v>25</v>
      </c>
      <c r="T443" s="65">
        <f t="array" ref="T443">INDEX([1]ค่าเสื่อมสิ่งปลูกสร้าง!$A$5:$D$105,MATCH($S443,[1]ค่าเสื่อมสิ่งปลูกสร้าง!$A$5:$A$105,0),MATCH($M443,[1]ค่าเสื่อมสิ่งปลูกสร้าง!$A$3:$D$3))</f>
        <v>40</v>
      </c>
      <c r="U443" s="65">
        <f t="shared" si="162"/>
        <v>904500</v>
      </c>
      <c r="V443" s="65">
        <f t="shared" si="172"/>
        <v>912937.5</v>
      </c>
      <c r="W443" s="69">
        <f t="shared" si="163"/>
        <v>912937.5</v>
      </c>
      <c r="X443" s="66">
        <v>10000000</v>
      </c>
      <c r="Y443" s="69">
        <f t="shared" si="183"/>
        <v>0</v>
      </c>
      <c r="Z443" s="67"/>
      <c r="AA443" s="65">
        <f t="shared" si="154"/>
        <v>0</v>
      </c>
      <c r="AB443" s="65"/>
      <c r="AC443" s="65" t="s">
        <v>557</v>
      </c>
      <c r="AD443" s="65" t="s">
        <v>557</v>
      </c>
    </row>
    <row r="444" spans="1:30" ht="21">
      <c r="A444" s="65"/>
      <c r="B444" s="65" t="s">
        <v>476</v>
      </c>
      <c r="C444" s="65">
        <v>7271</v>
      </c>
      <c r="D444" s="65"/>
      <c r="E444" s="65"/>
      <c r="F444" s="65"/>
      <c r="G444" s="66">
        <v>2</v>
      </c>
      <c r="H444" s="65" t="s">
        <v>558</v>
      </c>
      <c r="I444" s="65">
        <f>IFERROR(INDEX([1]ราคาที่ดิน!$B:$C,MATCH($C444,[1]ราคาที่ดิน!$A:$A,0),MATCH($B444,[1]ราคาที่ดิน!$B$1:$C$1,0)),"")</f>
        <v>150</v>
      </c>
      <c r="J444" s="65">
        <f t="shared" si="160"/>
        <v>4275</v>
      </c>
      <c r="K444" s="65">
        <v>2</v>
      </c>
      <c r="L444" s="66" t="s">
        <v>50</v>
      </c>
      <c r="M444" s="66" t="s">
        <v>51</v>
      </c>
      <c r="N444" s="66" t="s">
        <v>43</v>
      </c>
      <c r="O444" s="67">
        <v>114</v>
      </c>
      <c r="P444" s="68">
        <v>100</v>
      </c>
      <c r="Q444" s="65">
        <f t="array" ref="Q444">INDEX([1]ราคาสิ่งปลูกสร้าง!$D$6:$CC$47,MATCH($L444,[1]ราคาสิ่งปลูกสร้าง!$B$6:$B$45,0),MATCH($O$4,[1]ราคาสิ่งปลูกสร้าง!$D$5:$CC$5,0))</f>
        <v>6700</v>
      </c>
      <c r="R444" s="65">
        <f t="shared" si="161"/>
        <v>763800</v>
      </c>
      <c r="S444" s="66">
        <v>23</v>
      </c>
      <c r="T444" s="65">
        <f t="array" ref="T444">INDEX([1]ค่าเสื่อมสิ่งปลูกสร้าง!$A$5:$D$105,MATCH($S444,[1]ค่าเสื่อมสิ่งปลูกสร้าง!$A$5:$A$105,0),MATCH($M444,[1]ค่าเสื่อมสิ่งปลูกสร้าง!$A$3:$D$3))</f>
        <v>36</v>
      </c>
      <c r="U444" s="65">
        <f t="shared" si="162"/>
        <v>488832</v>
      </c>
      <c r="V444" s="65">
        <f t="shared" si="172"/>
        <v>493107</v>
      </c>
      <c r="W444" s="69">
        <f t="shared" si="163"/>
        <v>493107</v>
      </c>
      <c r="X444" s="66">
        <v>10000000</v>
      </c>
      <c r="Y444" s="69">
        <f t="shared" si="183"/>
        <v>0</v>
      </c>
      <c r="Z444" s="67"/>
      <c r="AA444" s="65">
        <f t="shared" si="154"/>
        <v>0</v>
      </c>
      <c r="AB444" s="65"/>
      <c r="AC444" s="65" t="s">
        <v>557</v>
      </c>
      <c r="AD444" s="65" t="s">
        <v>557</v>
      </c>
    </row>
    <row r="445" spans="1:30" ht="21">
      <c r="A445" s="65"/>
      <c r="B445" s="65" t="s">
        <v>476</v>
      </c>
      <c r="C445" s="65">
        <v>7271</v>
      </c>
      <c r="D445" s="65"/>
      <c r="E445" s="65"/>
      <c r="F445" s="65"/>
      <c r="G445" s="66">
        <v>2</v>
      </c>
      <c r="H445" s="65" t="s">
        <v>139</v>
      </c>
      <c r="I445" s="65">
        <f>IFERROR(INDEX([1]ราคาที่ดิน!$B:$C,MATCH($C445,[1]ราคาที่ดิน!$A:$A,0),MATCH($B445,[1]ราคาที่ดิน!$B$1:$C$1,0)),"")</f>
        <v>150</v>
      </c>
      <c r="J445" s="65">
        <f t="shared" si="160"/>
        <v>5400</v>
      </c>
      <c r="K445" s="65">
        <v>3</v>
      </c>
      <c r="L445" s="66" t="s">
        <v>159</v>
      </c>
      <c r="M445" s="66" t="s">
        <v>82</v>
      </c>
      <c r="N445" s="66" t="s">
        <v>43</v>
      </c>
      <c r="O445" s="67">
        <v>144</v>
      </c>
      <c r="P445" s="68">
        <v>100</v>
      </c>
      <c r="Q445" s="65">
        <f t="array" ref="Q445">INDEX([1]ราคาสิ่งปลูกสร้าง!$D$6:$CC$47,MATCH($L445,[1]ราคาสิ่งปลูกสร้าง!$B$6:$B$45,0),MATCH($O$4,[1]ราคาสิ่งปลูกสร้าง!$D$5:$CC$5,0))</f>
        <v>2600</v>
      </c>
      <c r="R445" s="65">
        <f t="shared" si="161"/>
        <v>374400</v>
      </c>
      <c r="S445" s="66">
        <v>25</v>
      </c>
      <c r="T445" s="65">
        <f t="array" ref="T445">INDEX([1]ค่าเสื่อมสิ่งปลูกสร้าง!$A$5:$D$105,MATCH($S445,[1]ค่าเสื่อมสิ่งปลูกสร้าง!$A$5:$A$105,0),MATCH($M445,[1]ค่าเสื่อมสิ่งปลูกสร้าง!$A$3:$D$3))</f>
        <v>93</v>
      </c>
      <c r="U445" s="65">
        <f t="shared" si="162"/>
        <v>26208.000000000004</v>
      </c>
      <c r="V445" s="65">
        <f t="shared" si="172"/>
        <v>31608.000000000004</v>
      </c>
      <c r="W445" s="69">
        <f t="shared" si="163"/>
        <v>31608.000000000004</v>
      </c>
      <c r="X445" s="66">
        <v>10000000</v>
      </c>
      <c r="Y445" s="69">
        <f t="shared" si="183"/>
        <v>0</v>
      </c>
      <c r="Z445" s="67"/>
      <c r="AA445" s="65">
        <f t="shared" si="154"/>
        <v>0</v>
      </c>
      <c r="AB445" s="65"/>
      <c r="AC445" s="65" t="s">
        <v>557</v>
      </c>
      <c r="AD445" s="65" t="s">
        <v>557</v>
      </c>
    </row>
    <row r="446" spans="1:30" ht="21">
      <c r="A446" s="65"/>
      <c r="B446" s="65" t="s">
        <v>476</v>
      </c>
      <c r="C446" s="65">
        <v>7271</v>
      </c>
      <c r="D446" s="65"/>
      <c r="E446" s="65"/>
      <c r="F446" s="65"/>
      <c r="G446" s="66">
        <v>3</v>
      </c>
      <c r="H446" s="65" t="s">
        <v>116</v>
      </c>
      <c r="I446" s="65">
        <f>IFERROR(INDEX([1]ราคาที่ดิน!$B:$C,MATCH($C446,[1]ราคาที่ดิน!$A:$A,0),MATCH($B446,[1]ราคาที่ดิน!$B$1:$C$1,0)),"")</f>
        <v>150</v>
      </c>
      <c r="J446" s="65">
        <f t="shared" si="160"/>
        <v>4500</v>
      </c>
      <c r="K446" s="65">
        <v>4</v>
      </c>
      <c r="L446" s="66" t="s">
        <v>159</v>
      </c>
      <c r="M446" s="66" t="s">
        <v>82</v>
      </c>
      <c r="N446" s="66" t="s">
        <v>52</v>
      </c>
      <c r="O446" s="67">
        <v>120</v>
      </c>
      <c r="P446" s="68">
        <v>100</v>
      </c>
      <c r="Q446" s="65">
        <f t="array" ref="Q446">INDEX([1]ราคาสิ่งปลูกสร้าง!$D$6:$CC$47,MATCH($L446,[1]ราคาสิ่งปลูกสร้าง!$B$6:$B$45,0),MATCH($O$4,[1]ราคาสิ่งปลูกสร้าง!$D$5:$CC$5,0))</f>
        <v>2600</v>
      </c>
      <c r="R446" s="65">
        <f t="shared" si="161"/>
        <v>312000</v>
      </c>
      <c r="S446" s="66">
        <v>25</v>
      </c>
      <c r="T446" s="65">
        <f t="array" ref="T446">INDEX([1]ค่าเสื่อมสิ่งปลูกสร้าง!$A$5:$D$105,MATCH($S446,[1]ค่าเสื่อมสิ่งปลูกสร้าง!$A$5:$A$105,0),MATCH($M446,[1]ค่าเสื่อมสิ่งปลูกสร้าง!$A$3:$D$3))</f>
        <v>93</v>
      </c>
      <c r="U446" s="65">
        <f t="shared" si="162"/>
        <v>21840.000000000004</v>
      </c>
      <c r="V446" s="65">
        <f t="shared" si="172"/>
        <v>26340.000000000004</v>
      </c>
      <c r="W446" s="69">
        <f t="shared" si="163"/>
        <v>26340.000000000004</v>
      </c>
      <c r="X446" s="66"/>
      <c r="Y446" s="69">
        <f t="shared" si="183"/>
        <v>26340.000000000004</v>
      </c>
      <c r="Z446" s="67" t="s">
        <v>111</v>
      </c>
      <c r="AA446" s="65">
        <f t="shared" si="154"/>
        <v>79.02000000000001</v>
      </c>
      <c r="AB446" s="65" t="s">
        <v>559</v>
      </c>
      <c r="AC446" s="65" t="s">
        <v>557</v>
      </c>
      <c r="AD446" s="65" t="s">
        <v>557</v>
      </c>
    </row>
    <row r="447" spans="1:30" ht="21">
      <c r="A447" s="65" t="s">
        <v>560</v>
      </c>
      <c r="B447" s="65" t="s">
        <v>476</v>
      </c>
      <c r="C447" s="65">
        <v>17982</v>
      </c>
      <c r="D447" s="65" t="s">
        <v>44</v>
      </c>
      <c r="E447" s="65" t="s">
        <v>44</v>
      </c>
      <c r="F447" s="65" t="s">
        <v>39</v>
      </c>
      <c r="G447" s="66" t="s">
        <v>52</v>
      </c>
      <c r="H447" s="65">
        <f t="shared" ref="H447:H506" si="186">IFERROR($D447*400+$E447*100+$F447,"")</f>
        <v>400</v>
      </c>
      <c r="I447" s="65">
        <f>IFERROR(INDEX([1]ราคาที่ดิน!$B:$C,MATCH($C447,[1]ราคาที่ดิน!$A:$A,0),MATCH($B447,[1]ราคาที่ดิน!$B$1:$C$1,0)),"")</f>
        <v>175</v>
      </c>
      <c r="J447" s="65">
        <f t="shared" si="160"/>
        <v>70000</v>
      </c>
      <c r="K447" s="65"/>
      <c r="L447" s="66"/>
      <c r="M447" s="66"/>
      <c r="N447" s="66" t="s">
        <v>40</v>
      </c>
      <c r="O447" s="67"/>
      <c r="P447" s="68"/>
      <c r="Q447" s="65">
        <f t="array" ref="Q447">INDEX([1]ราคาสิ่งปลูกสร้าง!$D$6:$CC$47,MATCH($L447,[1]ราคาสิ่งปลูกสร้าง!$B$6:$B$45,0),MATCH($O$4,[1]ราคาสิ่งปลูกสร้าง!$D$5:$CC$5,0))</f>
        <v>0</v>
      </c>
      <c r="R447" s="65">
        <f t="shared" si="161"/>
        <v>0</v>
      </c>
      <c r="S447" s="66"/>
      <c r="T447" s="65">
        <f t="array" ref="T447">INDEX([1]ค่าเสื่อมสิ่งปลูกสร้าง!$A$5:$D$105,MATCH($S447,[1]ค่าเสื่อมสิ่งปลูกสร้าง!$A$5:$A$105,0),MATCH($M447,[1]ค่าเสื่อมสิ่งปลูกสร้าง!$A$3:$D$3))</f>
        <v>0</v>
      </c>
      <c r="U447" s="65">
        <f t="shared" si="162"/>
        <v>0</v>
      </c>
      <c r="V447" s="65">
        <f t="shared" si="172"/>
        <v>70000</v>
      </c>
      <c r="W447" s="69">
        <f t="shared" si="163"/>
        <v>0</v>
      </c>
      <c r="X447" s="66"/>
      <c r="Y447" s="65">
        <f>V447</f>
        <v>70000</v>
      </c>
      <c r="Z447" s="67" t="s">
        <v>111</v>
      </c>
      <c r="AA447" s="65">
        <f t="shared" ref="AA447:AA510" si="187">IFERROR($Y447*$Z447%,"")</f>
        <v>210</v>
      </c>
      <c r="AB447" s="65" t="s">
        <v>561</v>
      </c>
      <c r="AC447" s="65" t="s">
        <v>562</v>
      </c>
      <c r="AD447" s="65" t="s">
        <v>563</v>
      </c>
    </row>
    <row r="448" spans="1:30" ht="21">
      <c r="A448" s="65" t="s">
        <v>564</v>
      </c>
      <c r="B448" s="65" t="s">
        <v>476</v>
      </c>
      <c r="C448" s="65">
        <v>2275</v>
      </c>
      <c r="D448" s="65" t="s">
        <v>44</v>
      </c>
      <c r="E448" s="65" t="s">
        <v>44</v>
      </c>
      <c r="F448" s="65" t="s">
        <v>76</v>
      </c>
      <c r="G448" s="66">
        <v>1</v>
      </c>
      <c r="H448" s="65">
        <f t="shared" si="186"/>
        <v>33</v>
      </c>
      <c r="I448" s="65">
        <f>IFERROR(INDEX([1]ราคาที่ดิน!$B:$C,MATCH($C448,[1]ราคาที่ดิน!$A:$A,0),MATCH($B448,[1]ราคาที่ดิน!$B$1:$C$1,0)),"")</f>
        <v>1300</v>
      </c>
      <c r="J448" s="65">
        <f t="shared" si="160"/>
        <v>42900</v>
      </c>
      <c r="K448" s="65"/>
      <c r="L448" s="66"/>
      <c r="M448" s="66"/>
      <c r="N448" s="66" t="s">
        <v>40</v>
      </c>
      <c r="O448" s="67"/>
      <c r="P448" s="68"/>
      <c r="Q448" s="65">
        <f t="array" ref="Q448">INDEX([1]ราคาสิ่งปลูกสร้าง!$D$6:$CC$47,MATCH($L448,[1]ราคาสิ่งปลูกสร้าง!$B$6:$B$45,0),MATCH($O$4,[1]ราคาสิ่งปลูกสร้าง!$D$5:$CC$5,0))</f>
        <v>0</v>
      </c>
      <c r="R448" s="65">
        <f t="shared" si="161"/>
        <v>0</v>
      </c>
      <c r="S448" s="66"/>
      <c r="T448" s="65">
        <f t="array" ref="T448">INDEX([1]ค่าเสื่อมสิ่งปลูกสร้าง!$A$5:$D$105,MATCH($S448,[1]ค่าเสื่อมสิ่งปลูกสร้าง!$A$5:$A$105,0),MATCH($M448,[1]ค่าเสื่อมสิ่งปลูกสร้าง!$A$3:$D$3))</f>
        <v>0</v>
      </c>
      <c r="U448" s="65">
        <f t="shared" si="162"/>
        <v>0</v>
      </c>
      <c r="V448" s="65">
        <f t="shared" si="172"/>
        <v>42900</v>
      </c>
      <c r="W448" s="69">
        <f t="shared" si="163"/>
        <v>0</v>
      </c>
      <c r="X448" s="66">
        <v>50000000</v>
      </c>
      <c r="Y448" s="69">
        <f t="shared" ref="Y448:Y506" si="188">IFERROR(IF($W448-$X448&lt;0,0,$W448-$X448),"")</f>
        <v>0</v>
      </c>
      <c r="Z448" s="67"/>
      <c r="AA448" s="65">
        <f t="shared" si="187"/>
        <v>0</v>
      </c>
      <c r="AB448" s="65"/>
      <c r="AC448" s="65" t="s">
        <v>565</v>
      </c>
      <c r="AD448" s="65" t="s">
        <v>40</v>
      </c>
    </row>
    <row r="449" spans="1:30" ht="21">
      <c r="A449" s="65"/>
      <c r="B449" s="65" t="s">
        <v>476</v>
      </c>
      <c r="C449" s="65">
        <v>2275</v>
      </c>
      <c r="D449" s="65"/>
      <c r="E449" s="65"/>
      <c r="F449" s="65"/>
      <c r="G449" s="66">
        <v>2</v>
      </c>
      <c r="H449" s="65" t="s">
        <v>566</v>
      </c>
      <c r="I449" s="65">
        <f>IFERROR(INDEX([1]ราคาที่ดิน!$B:$C,MATCH($C449,[1]ราคาที่ดิน!$A:$A,0),MATCH($B449,[1]ราคาที่ดิน!$B$1:$C$1,0)),"")</f>
        <v>1300</v>
      </c>
      <c r="J449" s="65">
        <f t="shared" si="160"/>
        <v>26819</v>
      </c>
      <c r="K449" s="65">
        <v>1</v>
      </c>
      <c r="L449" s="66" t="s">
        <v>50</v>
      </c>
      <c r="M449" s="66" t="s">
        <v>51</v>
      </c>
      <c r="N449" s="66">
        <v>3</v>
      </c>
      <c r="O449" s="67">
        <v>82.5</v>
      </c>
      <c r="P449" s="68">
        <v>100</v>
      </c>
      <c r="Q449" s="65">
        <f t="array" ref="Q449">INDEX([1]ราคาสิ่งปลูกสร้าง!$D$6:$CC$47,MATCH($L449,[1]ราคาสิ่งปลูกสร้าง!$B$6:$B$45,0),MATCH($O$4,[1]ราคาสิ่งปลูกสร้าง!$D$5:$CC$5,0))</f>
        <v>6700</v>
      </c>
      <c r="R449" s="65">
        <f t="shared" si="161"/>
        <v>552750</v>
      </c>
      <c r="S449" s="66">
        <v>60</v>
      </c>
      <c r="T449" s="65">
        <f t="array" ref="T449">INDEX([1]ค่าเสื่อมสิ่งปลูกสร้าง!$A$5:$D$105,MATCH($S449,[1]ค่าเสื่อมสิ่งปลูกสร้าง!$A$5:$A$105,0),MATCH($M449,[1]ค่าเสื่อมสิ่งปลูกสร้าง!$A$3:$D$3))</f>
        <v>76</v>
      </c>
      <c r="U449" s="65">
        <f t="shared" si="162"/>
        <v>132660</v>
      </c>
      <c r="V449" s="65">
        <f t="shared" si="172"/>
        <v>159479</v>
      </c>
      <c r="W449" s="69">
        <f t="shared" si="163"/>
        <v>159479</v>
      </c>
      <c r="X449" s="66"/>
      <c r="Y449" s="69">
        <f t="shared" si="188"/>
        <v>159479</v>
      </c>
      <c r="Z449" s="67" t="s">
        <v>111</v>
      </c>
      <c r="AA449" s="65">
        <f t="shared" si="187"/>
        <v>478.43700000000001</v>
      </c>
      <c r="AB449" s="65"/>
      <c r="AC449" s="65" t="s">
        <v>565</v>
      </c>
      <c r="AD449" s="65" t="s">
        <v>567</v>
      </c>
    </row>
    <row r="450" spans="1:30" ht="21">
      <c r="A450" s="65" t="s">
        <v>568</v>
      </c>
      <c r="B450" s="65" t="s">
        <v>476</v>
      </c>
      <c r="C450" s="65">
        <v>23100</v>
      </c>
      <c r="D450" s="65" t="s">
        <v>57</v>
      </c>
      <c r="E450" s="65" t="s">
        <v>44</v>
      </c>
      <c r="F450" s="65" t="s">
        <v>88</v>
      </c>
      <c r="G450" s="66">
        <v>1</v>
      </c>
      <c r="H450" s="65">
        <f t="shared" ref="H450:H509" si="189">IFERROR($D450*400+$E450*100+$F450,"")</f>
        <v>2000</v>
      </c>
      <c r="I450" s="65">
        <f>IFERROR(INDEX([1]ราคาที่ดิน!$B:$C,MATCH($C450,[1]ราคาที่ดิน!$A:$A,0),MATCH($B450,[1]ราคาที่ดิน!$B$1:$C$1,0)),"")</f>
        <v>150</v>
      </c>
      <c r="J450" s="65">
        <f t="shared" si="160"/>
        <v>300000</v>
      </c>
      <c r="K450" s="65"/>
      <c r="L450" s="66"/>
      <c r="M450" s="66"/>
      <c r="N450" s="66" t="s">
        <v>40</v>
      </c>
      <c r="O450" s="67"/>
      <c r="P450" s="68"/>
      <c r="Q450" s="65">
        <f t="array" ref="Q450">INDEX([1]ราคาสิ่งปลูกสร้าง!$D$6:$CC$47,MATCH($L450,[1]ราคาสิ่งปลูกสร้าง!$B$6:$B$45,0),MATCH($O$4,[1]ราคาสิ่งปลูกสร้าง!$D$5:$CC$5,0))</f>
        <v>0</v>
      </c>
      <c r="R450" s="65">
        <f t="shared" si="161"/>
        <v>0</v>
      </c>
      <c r="S450" s="66"/>
      <c r="T450" s="65">
        <f t="array" ref="T450">INDEX([1]ค่าเสื่อมสิ่งปลูกสร้าง!$A$5:$D$105,MATCH($S450,[1]ค่าเสื่อมสิ่งปลูกสร้าง!$A$5:$A$105,0),MATCH($M450,[1]ค่าเสื่อมสิ่งปลูกสร้าง!$A$3:$D$3))</f>
        <v>0</v>
      </c>
      <c r="U450" s="65">
        <f t="shared" si="162"/>
        <v>0</v>
      </c>
      <c r="V450" s="65">
        <f t="shared" si="172"/>
        <v>300000</v>
      </c>
      <c r="W450" s="69">
        <f t="shared" si="163"/>
        <v>0</v>
      </c>
      <c r="X450" s="66">
        <v>50000000</v>
      </c>
      <c r="Y450" s="69">
        <f t="shared" si="188"/>
        <v>0</v>
      </c>
      <c r="Z450" s="67"/>
      <c r="AA450" s="65">
        <f t="shared" si="187"/>
        <v>0</v>
      </c>
      <c r="AB450" s="65"/>
      <c r="AC450" s="65" t="s">
        <v>569</v>
      </c>
      <c r="AD450" s="65" t="s">
        <v>40</v>
      </c>
    </row>
    <row r="451" spans="1:30" ht="21">
      <c r="A451" s="65"/>
      <c r="B451" s="65" t="s">
        <v>476</v>
      </c>
      <c r="C451" s="65">
        <v>23100</v>
      </c>
      <c r="D451" s="65"/>
      <c r="E451" s="65"/>
      <c r="F451" s="65"/>
      <c r="G451" s="66">
        <v>2</v>
      </c>
      <c r="H451" s="65" t="s">
        <v>179</v>
      </c>
      <c r="I451" s="65">
        <f>IFERROR(INDEX([1]ราคาที่ดิน!$B:$C,MATCH($C451,[1]ราคาที่ดิน!$A:$A,0),MATCH($B451,[1]ราคาที่ดิน!$B$1:$C$1,0)),"")</f>
        <v>150</v>
      </c>
      <c r="J451" s="65">
        <f t="shared" si="160"/>
        <v>8100</v>
      </c>
      <c r="K451" s="65">
        <v>1</v>
      </c>
      <c r="L451" s="66" t="s">
        <v>159</v>
      </c>
      <c r="M451" s="66" t="s">
        <v>82</v>
      </c>
      <c r="N451" s="66" t="s">
        <v>52</v>
      </c>
      <c r="O451" s="67">
        <v>216</v>
      </c>
      <c r="P451" s="68">
        <v>100</v>
      </c>
      <c r="Q451" s="65">
        <f t="array" ref="Q451">INDEX([1]ราคาสิ่งปลูกสร้าง!$D$6:$CC$47,MATCH($L451,[1]ราคาสิ่งปลูกสร้าง!$B$6:$B$45,0),MATCH($O$4,[1]ราคาสิ่งปลูกสร้าง!$D$5:$CC$5,0))</f>
        <v>2600</v>
      </c>
      <c r="R451" s="65">
        <f t="shared" si="161"/>
        <v>561600</v>
      </c>
      <c r="S451" s="66">
        <v>2</v>
      </c>
      <c r="T451" s="65">
        <f t="array" ref="T451">INDEX([1]ค่าเสื่อมสิ่งปลูกสร้าง!$A$5:$D$105,MATCH($S451,[1]ค่าเสื่อมสิ่งปลูกสร้าง!$A$5:$A$105,0),MATCH($M451,[1]ค่าเสื่อมสิ่งปลูกสร้าง!$A$3:$D$3))</f>
        <v>6</v>
      </c>
      <c r="U451" s="65">
        <f t="shared" si="162"/>
        <v>527904</v>
      </c>
      <c r="V451" s="65">
        <f t="shared" si="172"/>
        <v>536004</v>
      </c>
      <c r="W451" s="69">
        <f t="shared" si="163"/>
        <v>536004</v>
      </c>
      <c r="X451" s="66"/>
      <c r="Y451" s="69">
        <f t="shared" si="188"/>
        <v>536004</v>
      </c>
      <c r="Z451" s="67" t="s">
        <v>111</v>
      </c>
      <c r="AA451" s="65">
        <f t="shared" si="187"/>
        <v>1608.0119999999999</v>
      </c>
      <c r="AB451" s="65"/>
      <c r="AC451" s="65" t="s">
        <v>569</v>
      </c>
      <c r="AD451" s="65" t="s">
        <v>569</v>
      </c>
    </row>
    <row r="452" spans="1:30" ht="21">
      <c r="A452" s="65" t="s">
        <v>570</v>
      </c>
      <c r="B452" s="65" t="s">
        <v>476</v>
      </c>
      <c r="C452" s="65">
        <v>1050</v>
      </c>
      <c r="D452" s="65" t="s">
        <v>68</v>
      </c>
      <c r="E452" s="65" t="s">
        <v>52</v>
      </c>
      <c r="F452" s="65" t="s">
        <v>133</v>
      </c>
      <c r="G452" s="66" t="s">
        <v>37</v>
      </c>
      <c r="H452" s="65">
        <f t="shared" ref="H452:H511" si="190">IFERROR($D452*400+$E452*100+$F452,"")</f>
        <v>4310</v>
      </c>
      <c r="I452" s="65">
        <f>IFERROR(INDEX([1]ราคาที่ดิน!$B:$C,MATCH($C452,[1]ราคาที่ดิน!$A:$A,0),MATCH($B452,[1]ราคาที่ดิน!$B$1:$C$1,0)),"")</f>
        <v>150</v>
      </c>
      <c r="J452" s="65">
        <f t="shared" si="160"/>
        <v>646500</v>
      </c>
      <c r="K452" s="65"/>
      <c r="L452" s="66"/>
      <c r="M452" s="66"/>
      <c r="N452" s="66" t="s">
        <v>40</v>
      </c>
      <c r="O452" s="67"/>
      <c r="P452" s="68"/>
      <c r="Q452" s="65">
        <f t="array" ref="Q452">INDEX([1]ราคาสิ่งปลูกสร้าง!$D$6:$CC$47,MATCH($L452,[1]ราคาสิ่งปลูกสร้าง!$B$6:$B$45,0),MATCH($O$4,[1]ราคาสิ่งปลูกสร้าง!$D$5:$CC$5,0))</f>
        <v>0</v>
      </c>
      <c r="R452" s="65">
        <f t="shared" si="161"/>
        <v>0</v>
      </c>
      <c r="S452" s="66"/>
      <c r="T452" s="65">
        <f t="array" ref="T452">INDEX([1]ค่าเสื่อมสิ่งปลูกสร้าง!$A$5:$D$105,MATCH($S452,[1]ค่าเสื่อมสิ่งปลูกสร้าง!$A$5:$A$105,0),MATCH($M452,[1]ค่าเสื่อมสิ่งปลูกสร้าง!$A$3:$D$3))</f>
        <v>0</v>
      </c>
      <c r="U452" s="65">
        <f t="shared" si="162"/>
        <v>0</v>
      </c>
      <c r="V452" s="65">
        <f t="shared" si="172"/>
        <v>646500</v>
      </c>
      <c r="W452" s="69">
        <f t="shared" si="163"/>
        <v>0</v>
      </c>
      <c r="X452" s="66">
        <v>50000000</v>
      </c>
      <c r="Y452" s="69">
        <f t="shared" si="188"/>
        <v>0</v>
      </c>
      <c r="Z452" s="67"/>
      <c r="AA452" s="65">
        <f t="shared" si="187"/>
        <v>0</v>
      </c>
      <c r="AB452" s="65"/>
      <c r="AC452" s="65" t="s">
        <v>571</v>
      </c>
      <c r="AD452" s="65" t="s">
        <v>40</v>
      </c>
    </row>
    <row r="453" spans="1:30" ht="21">
      <c r="A453" s="65"/>
      <c r="B453" s="65" t="s">
        <v>476</v>
      </c>
      <c r="C453" s="65">
        <v>1050</v>
      </c>
      <c r="D453" s="65"/>
      <c r="E453" s="65"/>
      <c r="F453" s="65"/>
      <c r="G453" s="66">
        <v>1</v>
      </c>
      <c r="H453" s="65" t="s">
        <v>572</v>
      </c>
      <c r="I453" s="65">
        <f>IFERROR(INDEX([1]ราคาที่ดิน!$B:$C,MATCH($C453,[1]ราคาที่ดิน!$A:$A,0),MATCH($B453,[1]ราคาที่ดิน!$B$1:$C$1,0)),"")</f>
        <v>150</v>
      </c>
      <c r="J453" s="65">
        <f t="shared" si="160"/>
        <v>22500</v>
      </c>
      <c r="K453" s="65">
        <v>1</v>
      </c>
      <c r="L453" s="66" t="s">
        <v>161</v>
      </c>
      <c r="M453" s="66" t="s">
        <v>51</v>
      </c>
      <c r="N453" s="66" t="s">
        <v>37</v>
      </c>
      <c r="O453" s="67">
        <v>600</v>
      </c>
      <c r="P453" s="68">
        <v>100</v>
      </c>
      <c r="Q453" s="65">
        <f t="array" ref="Q453">INDEX([1]ราคาสิ่งปลูกสร้าง!$D$6:$CC$47,MATCH($L453,[1]ราคาสิ่งปลูกสร้าง!$B$6:$B$45,0),MATCH($O$4,[1]ราคาสิ่งปลูกสร้าง!$D$5:$CC$5,0))</f>
        <v>2250</v>
      </c>
      <c r="R453" s="65">
        <f t="shared" si="161"/>
        <v>1350000</v>
      </c>
      <c r="S453" s="66">
        <v>20</v>
      </c>
      <c r="T453" s="65">
        <f t="array" ref="T453">INDEX([1]ค่าเสื่อมสิ่งปลูกสร้าง!$A$5:$D$105,MATCH($S453,[1]ค่าเสื่อมสิ่งปลูกสร้าง!$A$5:$A$105,0),MATCH($M453,[1]ค่าเสื่อมสิ่งปลูกสร้าง!$A$3:$D$3))</f>
        <v>30</v>
      </c>
      <c r="U453" s="65">
        <f t="shared" si="162"/>
        <v>944999.99999999988</v>
      </c>
      <c r="V453" s="65">
        <f t="shared" si="172"/>
        <v>967499.99999999988</v>
      </c>
      <c r="W453" s="69">
        <f t="shared" si="163"/>
        <v>967499.99999999988</v>
      </c>
      <c r="X453" s="66">
        <v>0</v>
      </c>
      <c r="Y453" s="69">
        <f t="shared" si="188"/>
        <v>967499.99999999988</v>
      </c>
      <c r="Z453" s="67" t="s">
        <v>111</v>
      </c>
      <c r="AA453" s="65">
        <f t="shared" si="187"/>
        <v>2902.4999999999995</v>
      </c>
      <c r="AB453" s="65"/>
      <c r="AC453" s="65" t="s">
        <v>571</v>
      </c>
      <c r="AD453" s="65" t="s">
        <v>571</v>
      </c>
    </row>
    <row r="454" spans="1:30" ht="21">
      <c r="A454" s="65" t="s">
        <v>573</v>
      </c>
      <c r="B454" s="65" t="s">
        <v>476</v>
      </c>
      <c r="C454" s="65">
        <v>23248</v>
      </c>
      <c r="D454" s="65" t="s">
        <v>44</v>
      </c>
      <c r="E454" s="65" t="s">
        <v>37</v>
      </c>
      <c r="F454" s="65" t="s">
        <v>276</v>
      </c>
      <c r="G454" s="66">
        <v>1</v>
      </c>
      <c r="H454" s="65">
        <f t="shared" ref="H454:H513" si="191">IFERROR($D454*400+$E454*100+$F454,"")</f>
        <v>112</v>
      </c>
      <c r="I454" s="65">
        <f>IFERROR(INDEX([1]ราคาที่ดิน!$B:$C,MATCH($C454,[1]ราคาที่ดิน!$A:$A,0),MATCH($B454,[1]ราคาที่ดิน!$B$1:$C$1,0)),"")</f>
        <v>1300</v>
      </c>
      <c r="J454" s="65">
        <f t="shared" si="160"/>
        <v>145600</v>
      </c>
      <c r="K454" s="65"/>
      <c r="L454" s="66"/>
      <c r="M454" s="66"/>
      <c r="N454" s="66" t="s">
        <v>40</v>
      </c>
      <c r="O454" s="67"/>
      <c r="P454" s="68"/>
      <c r="Q454" s="65">
        <f t="array" ref="Q454">INDEX([1]ราคาสิ่งปลูกสร้าง!$D$6:$CC$47,MATCH($L454,[1]ราคาสิ่งปลูกสร้าง!$B$6:$B$45,0),MATCH($O$4,[1]ราคาสิ่งปลูกสร้าง!$D$5:$CC$5,0))</f>
        <v>0</v>
      </c>
      <c r="R454" s="65">
        <f t="shared" si="161"/>
        <v>0</v>
      </c>
      <c r="S454" s="66"/>
      <c r="T454" s="65">
        <f t="array" ref="T454">INDEX([1]ค่าเสื่อมสิ่งปลูกสร้าง!$A$5:$D$105,MATCH($S454,[1]ค่าเสื่อมสิ่งปลูกสร้าง!$A$5:$A$105,0),MATCH($M454,[1]ค่าเสื่อมสิ่งปลูกสร้าง!$A$3:$D$3))</f>
        <v>0</v>
      </c>
      <c r="U454" s="65">
        <f t="shared" si="162"/>
        <v>0</v>
      </c>
      <c r="V454" s="65">
        <f t="shared" si="172"/>
        <v>145600</v>
      </c>
      <c r="W454" s="69">
        <f t="shared" si="163"/>
        <v>0</v>
      </c>
      <c r="X454" s="66">
        <v>50000000</v>
      </c>
      <c r="Y454" s="69">
        <f t="shared" si="188"/>
        <v>0</v>
      </c>
      <c r="Z454" s="67"/>
      <c r="AA454" s="65">
        <f t="shared" si="187"/>
        <v>0</v>
      </c>
      <c r="AB454" s="65"/>
      <c r="AC454" s="65" t="s">
        <v>574</v>
      </c>
      <c r="AD454" s="65" t="s">
        <v>40</v>
      </c>
    </row>
    <row r="455" spans="1:30" ht="21">
      <c r="A455" s="65"/>
      <c r="B455" s="65" t="s">
        <v>476</v>
      </c>
      <c r="C455" s="65">
        <v>23248</v>
      </c>
      <c r="D455" s="65"/>
      <c r="E455" s="65"/>
      <c r="F455" s="65"/>
      <c r="G455" s="66">
        <v>2</v>
      </c>
      <c r="H455" s="65" t="s">
        <v>49</v>
      </c>
      <c r="I455" s="65">
        <f>IFERROR(INDEX([1]ราคาที่ดิน!$B:$C,MATCH($C455,[1]ราคาที่ดิน!$A:$A,0),MATCH($B455,[1]ราคาที่ดิน!$B$1:$C$1,0)),"")</f>
        <v>1300</v>
      </c>
      <c r="J455" s="65">
        <f t="shared" si="160"/>
        <v>32500</v>
      </c>
      <c r="K455" s="65">
        <v>1</v>
      </c>
      <c r="L455" s="66" t="s">
        <v>50</v>
      </c>
      <c r="M455" s="66" t="s">
        <v>51</v>
      </c>
      <c r="N455" s="66" t="s">
        <v>43</v>
      </c>
      <c r="O455" s="67">
        <v>100</v>
      </c>
      <c r="P455" s="68">
        <v>100</v>
      </c>
      <c r="Q455" s="65">
        <f t="array" ref="Q455">INDEX([1]ราคาสิ่งปลูกสร้าง!$D$6:$CC$47,MATCH($L455,[1]ราคาสิ่งปลูกสร้าง!$B$6:$B$45,0),MATCH($O$4,[1]ราคาสิ่งปลูกสร้าง!$D$5:$CC$5,0))</f>
        <v>6700</v>
      </c>
      <c r="R455" s="65">
        <f t="shared" si="161"/>
        <v>670000</v>
      </c>
      <c r="S455" s="66"/>
      <c r="T455" s="65">
        <f t="array" ref="T455">INDEX([1]ค่าเสื่อมสิ่งปลูกสร้าง!$A$5:$D$105,MATCH($S455,[1]ค่าเสื่อมสิ่งปลูกสร้าง!$A$5:$A$105,0),MATCH($M455,[1]ค่าเสื่อมสิ่งปลูกสร้าง!$A$3:$D$3))</f>
        <v>0</v>
      </c>
      <c r="U455" s="65">
        <f t="shared" si="162"/>
        <v>670000</v>
      </c>
      <c r="V455" s="65">
        <f t="shared" si="172"/>
        <v>702500</v>
      </c>
      <c r="W455" s="69">
        <f t="shared" si="163"/>
        <v>702500</v>
      </c>
      <c r="X455" s="66">
        <v>10000000</v>
      </c>
      <c r="Y455" s="69">
        <f t="shared" si="188"/>
        <v>0</v>
      </c>
      <c r="Z455" s="67"/>
      <c r="AA455" s="65">
        <f t="shared" si="187"/>
        <v>0</v>
      </c>
      <c r="AB455" s="65"/>
      <c r="AC455" s="65" t="s">
        <v>574</v>
      </c>
      <c r="AD455" s="65" t="s">
        <v>574</v>
      </c>
    </row>
    <row r="456" spans="1:30" ht="21">
      <c r="A456" s="65"/>
      <c r="B456" s="65" t="s">
        <v>476</v>
      </c>
      <c r="C456" s="65">
        <v>23248</v>
      </c>
      <c r="D456" s="65"/>
      <c r="E456" s="65"/>
      <c r="F456" s="65"/>
      <c r="G456" s="66">
        <v>2</v>
      </c>
      <c r="H456" s="65" t="s">
        <v>575</v>
      </c>
      <c r="I456" s="65">
        <f>IFERROR(INDEX([1]ราคาที่ดิน!$B:$C,MATCH($C456,[1]ราคาที่ดิน!$A:$A,0),MATCH($B456,[1]ราคาที่ดิน!$B$1:$C$1,0)),"")</f>
        <v>1300</v>
      </c>
      <c r="J456" s="65">
        <f t="shared" si="160"/>
        <v>14625</v>
      </c>
      <c r="K456" s="65">
        <v>2</v>
      </c>
      <c r="L456" s="66" t="s">
        <v>271</v>
      </c>
      <c r="M456" s="66" t="s">
        <v>51</v>
      </c>
      <c r="N456" s="66" t="s">
        <v>43</v>
      </c>
      <c r="O456" s="67">
        <v>45</v>
      </c>
      <c r="P456" s="68">
        <v>100</v>
      </c>
      <c r="Q456" s="65">
        <f t="array" ref="Q456">INDEX([1]ราคาสิ่งปลูกสร้าง!$D$6:$CC$47,MATCH($L456,[1]ราคาสิ่งปลูกสร้าง!$B$6:$B$45,0),MATCH($O$4,[1]ราคาสิ่งปลูกสร้าง!$D$5:$CC$5,0))</f>
        <v>7650</v>
      </c>
      <c r="R456" s="65">
        <f t="shared" si="161"/>
        <v>344250</v>
      </c>
      <c r="S456" s="66">
        <v>12</v>
      </c>
      <c r="T456" s="65">
        <f t="array" ref="T456">INDEX([1]ค่าเสื่อมสิ่งปลูกสร้าง!$A$5:$D$105,MATCH($S456,[1]ค่าเสื่อมสิ่งปลูกสร้าง!$A$5:$A$105,0),MATCH($M456,[1]ค่าเสื่อมสิ่งปลูกสร้าง!$A$3:$D$3))</f>
        <v>14</v>
      </c>
      <c r="U456" s="65">
        <f t="shared" si="162"/>
        <v>296055</v>
      </c>
      <c r="V456" s="65">
        <f t="shared" si="172"/>
        <v>310680</v>
      </c>
      <c r="W456" s="69">
        <f t="shared" si="163"/>
        <v>310680</v>
      </c>
      <c r="X456" s="66"/>
      <c r="Y456" s="69">
        <f t="shared" si="188"/>
        <v>310680</v>
      </c>
      <c r="Z456" s="67" t="s">
        <v>41</v>
      </c>
      <c r="AA456" s="65">
        <f t="shared" si="187"/>
        <v>31.068000000000001</v>
      </c>
      <c r="AB456" s="65"/>
      <c r="AC456" s="65" t="s">
        <v>574</v>
      </c>
      <c r="AD456" s="65" t="s">
        <v>574</v>
      </c>
    </row>
    <row r="457" spans="1:30" ht="21">
      <c r="A457" s="65"/>
      <c r="B457" s="65" t="s">
        <v>476</v>
      </c>
      <c r="C457" s="65">
        <v>23248</v>
      </c>
      <c r="D457" s="65"/>
      <c r="E457" s="65"/>
      <c r="F457" s="65"/>
      <c r="G457" s="66">
        <v>2</v>
      </c>
      <c r="H457" s="65" t="s">
        <v>575</v>
      </c>
      <c r="I457" s="65">
        <f>IFERROR(INDEX([1]ราคาที่ดิน!$B:$C,MATCH($C457,[1]ราคาที่ดิน!$A:$A,0),MATCH($B457,[1]ราคาที่ดิน!$B$1:$C$1,0)),"")</f>
        <v>1300</v>
      </c>
      <c r="J457" s="65">
        <f t="shared" si="160"/>
        <v>14625</v>
      </c>
      <c r="K457" s="65">
        <v>3</v>
      </c>
      <c r="L457" s="66" t="s">
        <v>271</v>
      </c>
      <c r="M457" s="66" t="s">
        <v>51</v>
      </c>
      <c r="N457" s="66" t="s">
        <v>43</v>
      </c>
      <c r="O457" s="67">
        <v>45</v>
      </c>
      <c r="P457" s="68">
        <v>100</v>
      </c>
      <c r="Q457" s="65">
        <f t="array" ref="Q457">INDEX([1]ราคาสิ่งปลูกสร้าง!$D$6:$CC$47,MATCH($L457,[1]ราคาสิ่งปลูกสร้าง!$B$6:$B$45,0),MATCH($O$4,[1]ราคาสิ่งปลูกสร้าง!$D$5:$CC$5,0))</f>
        <v>7650</v>
      </c>
      <c r="R457" s="65">
        <f t="shared" si="161"/>
        <v>344250</v>
      </c>
      <c r="S457" s="66">
        <v>12</v>
      </c>
      <c r="T457" s="65">
        <f t="array" ref="T457">INDEX([1]ค่าเสื่อมสิ่งปลูกสร้าง!$A$5:$D$105,MATCH($S457,[1]ค่าเสื่อมสิ่งปลูกสร้าง!$A$5:$A$105,0),MATCH($M457,[1]ค่าเสื่อมสิ่งปลูกสร้าง!$A$3:$D$3))</f>
        <v>14</v>
      </c>
      <c r="U457" s="65">
        <f t="shared" si="162"/>
        <v>296055</v>
      </c>
      <c r="V457" s="65">
        <f t="shared" si="172"/>
        <v>310680</v>
      </c>
      <c r="W457" s="69">
        <f t="shared" si="163"/>
        <v>310680</v>
      </c>
      <c r="X457" s="66"/>
      <c r="Y457" s="69">
        <f t="shared" si="188"/>
        <v>310680</v>
      </c>
      <c r="Z457" s="67" t="s">
        <v>41</v>
      </c>
      <c r="AA457" s="65">
        <f t="shared" si="187"/>
        <v>31.068000000000001</v>
      </c>
      <c r="AB457" s="65"/>
      <c r="AC457" s="65" t="s">
        <v>574</v>
      </c>
      <c r="AD457" s="65" t="s">
        <v>574</v>
      </c>
    </row>
    <row r="458" spans="1:30" ht="21">
      <c r="A458" s="65" t="s">
        <v>576</v>
      </c>
      <c r="B458" s="65" t="s">
        <v>476</v>
      </c>
      <c r="C458" s="65">
        <v>19812</v>
      </c>
      <c r="D458" s="65" t="s">
        <v>44</v>
      </c>
      <c r="E458" s="65" t="s">
        <v>52</v>
      </c>
      <c r="F458" s="65" t="s">
        <v>91</v>
      </c>
      <c r="G458" s="66" t="s">
        <v>55</v>
      </c>
      <c r="H458" s="65">
        <f t="shared" ref="H458:H517" si="192">IFERROR($D458*400+$E458*100+$F458,"")</f>
        <v>340</v>
      </c>
      <c r="I458" s="65">
        <f>IFERROR(INDEX([1]ราคาที่ดิน!$B:$C,MATCH($C458,[1]ราคาที่ดิน!$A:$A,0),MATCH($B458,[1]ราคาที่ดิน!$B$1:$C$1,0)),"")</f>
        <v>1300</v>
      </c>
      <c r="J458" s="65">
        <f t="shared" si="160"/>
        <v>442000</v>
      </c>
      <c r="K458" s="65"/>
      <c r="L458" s="66"/>
      <c r="M458" s="66"/>
      <c r="N458" s="66" t="s">
        <v>40</v>
      </c>
      <c r="O458" s="67"/>
      <c r="P458" s="68"/>
      <c r="Q458" s="65">
        <f t="array" ref="Q458">INDEX([1]ราคาสิ่งปลูกสร้าง!$D$6:$CC$47,MATCH($L458,[1]ราคาสิ่งปลูกสร้าง!$B$6:$B$45,0),MATCH($O$4,[1]ราคาสิ่งปลูกสร้าง!$D$5:$CC$5,0))</f>
        <v>0</v>
      </c>
      <c r="R458" s="65">
        <f t="shared" si="161"/>
        <v>0</v>
      </c>
      <c r="S458" s="66"/>
      <c r="T458" s="65">
        <f t="array" ref="T458">INDEX([1]ค่าเสื่อมสิ่งปลูกสร้าง!$A$5:$D$105,MATCH($S458,[1]ค่าเสื่อมสิ่งปลูกสร้าง!$A$5:$A$105,0),MATCH($M458,[1]ค่าเสื่อมสิ่งปลูกสร้าง!$A$3:$D$3))</f>
        <v>0</v>
      </c>
      <c r="U458" s="65">
        <f t="shared" si="162"/>
        <v>0</v>
      </c>
      <c r="V458" s="65">
        <f t="shared" si="172"/>
        <v>442000</v>
      </c>
      <c r="W458" s="69">
        <f t="shared" si="163"/>
        <v>0</v>
      </c>
      <c r="X458" s="66"/>
      <c r="Y458" s="65">
        <f>V458</f>
        <v>442000</v>
      </c>
      <c r="Z458" s="67" t="s">
        <v>111</v>
      </c>
      <c r="AA458" s="65">
        <f t="shared" si="187"/>
        <v>1326</v>
      </c>
      <c r="AB458" s="65"/>
      <c r="AC458" s="65" t="s">
        <v>577</v>
      </c>
      <c r="AD458" s="65" t="s">
        <v>40</v>
      </c>
    </row>
    <row r="459" spans="1:30" ht="21">
      <c r="A459" s="65" t="s">
        <v>578</v>
      </c>
      <c r="B459" s="65" t="s">
        <v>476</v>
      </c>
      <c r="C459" s="65">
        <v>18386</v>
      </c>
      <c r="D459" s="65" t="s">
        <v>43</v>
      </c>
      <c r="E459" s="65" t="s">
        <v>37</v>
      </c>
      <c r="F459" s="65" t="s">
        <v>453</v>
      </c>
      <c r="G459" s="66">
        <v>1</v>
      </c>
      <c r="H459" s="65">
        <f t="shared" si="192"/>
        <v>902</v>
      </c>
      <c r="I459" s="65">
        <f>IFERROR(INDEX([1]ราคาที่ดิน!$B:$C,MATCH($C459,[1]ราคาที่ดิน!$A:$A,0),MATCH($B459,[1]ราคาที่ดิน!$B$1:$C$1,0)),"")</f>
        <v>350</v>
      </c>
      <c r="J459" s="65">
        <f t="shared" si="160"/>
        <v>315700</v>
      </c>
      <c r="K459" s="65"/>
      <c r="L459" s="66"/>
      <c r="M459" s="66"/>
      <c r="N459" s="66" t="s">
        <v>40</v>
      </c>
      <c r="O459" s="67"/>
      <c r="P459" s="68"/>
      <c r="Q459" s="65">
        <f t="array" ref="Q459">INDEX([1]ราคาสิ่งปลูกสร้าง!$D$6:$CC$47,MATCH($L459,[1]ราคาสิ่งปลูกสร้าง!$B$6:$B$45,0),MATCH($O$4,[1]ราคาสิ่งปลูกสร้าง!$D$5:$CC$5,0))</f>
        <v>0</v>
      </c>
      <c r="R459" s="65">
        <f t="shared" si="161"/>
        <v>0</v>
      </c>
      <c r="S459" s="66"/>
      <c r="T459" s="65">
        <f t="array" ref="T459">INDEX([1]ค่าเสื่อมสิ่งปลูกสร้าง!$A$5:$D$105,MATCH($S459,[1]ค่าเสื่อมสิ่งปลูกสร้าง!$A$5:$A$105,0),MATCH($M459,[1]ค่าเสื่อมสิ่งปลูกสร้าง!$A$3:$D$3))</f>
        <v>0</v>
      </c>
      <c r="U459" s="65">
        <f t="shared" si="162"/>
        <v>0</v>
      </c>
      <c r="V459" s="65">
        <f t="shared" si="172"/>
        <v>315700</v>
      </c>
      <c r="W459" s="69">
        <f t="shared" si="163"/>
        <v>0</v>
      </c>
      <c r="X459" s="66">
        <v>50000000</v>
      </c>
      <c r="Y459" s="69">
        <f t="shared" ref="Y459:Y521" si="193">IFERROR(IF($W459-$X459&lt;0,0,$W459-$X459),"")</f>
        <v>0</v>
      </c>
      <c r="Z459" s="67"/>
      <c r="AA459" s="65">
        <f t="shared" si="187"/>
        <v>0</v>
      </c>
      <c r="AB459" s="65"/>
      <c r="AC459" s="65" t="s">
        <v>579</v>
      </c>
      <c r="AD459" s="65" t="s">
        <v>40</v>
      </c>
    </row>
    <row r="460" spans="1:30" ht="21">
      <c r="A460" s="65"/>
      <c r="B460" s="65" t="s">
        <v>476</v>
      </c>
      <c r="C460" s="65">
        <v>18386</v>
      </c>
      <c r="D460" s="65"/>
      <c r="E460" s="65"/>
      <c r="F460" s="65"/>
      <c r="G460" s="66">
        <v>2</v>
      </c>
      <c r="H460" s="65" t="s">
        <v>139</v>
      </c>
      <c r="I460" s="65">
        <f>IFERROR(INDEX([1]ราคาที่ดิน!$B:$C,MATCH($C460,[1]ราคาที่ดิน!$A:$A,0),MATCH($B460,[1]ราคาที่ดิน!$B$1:$C$1,0)),"")</f>
        <v>350</v>
      </c>
      <c r="J460" s="65">
        <f t="shared" si="160"/>
        <v>12600</v>
      </c>
      <c r="K460" s="65">
        <v>1</v>
      </c>
      <c r="L460" s="66" t="s">
        <v>50</v>
      </c>
      <c r="M460" s="66" t="s">
        <v>51</v>
      </c>
      <c r="N460" s="66" t="s">
        <v>43</v>
      </c>
      <c r="O460" s="67">
        <v>144</v>
      </c>
      <c r="P460" s="68">
        <v>100</v>
      </c>
      <c r="Q460" s="65">
        <f t="array" ref="Q460">INDEX([1]ราคาสิ่งปลูกสร้าง!$D$6:$CC$47,MATCH($L460,[1]ราคาสิ่งปลูกสร้าง!$B$6:$B$45,0),MATCH($O$4,[1]ราคาสิ่งปลูกสร้าง!$D$5:$CC$5,0))</f>
        <v>6700</v>
      </c>
      <c r="R460" s="65">
        <f t="shared" si="161"/>
        <v>964800</v>
      </c>
      <c r="S460" s="66">
        <v>50</v>
      </c>
      <c r="T460" s="65">
        <f t="array" ref="T460">INDEX([1]ค่าเสื่อมสิ่งปลูกสร้าง!$A$5:$D$105,MATCH($S460,[1]ค่าเสื่อมสิ่งปลูกสร้าง!$A$5:$A$105,0),MATCH($M460,[1]ค่าเสื่อมสิ่งปลูกสร้าง!$A$3:$D$3))</f>
        <v>76</v>
      </c>
      <c r="U460" s="65">
        <f t="shared" si="162"/>
        <v>231552</v>
      </c>
      <c r="V460" s="65">
        <f t="shared" si="172"/>
        <v>244152</v>
      </c>
      <c r="W460" s="69">
        <f t="shared" si="163"/>
        <v>244152</v>
      </c>
      <c r="X460" s="66">
        <v>10000000</v>
      </c>
      <c r="Y460" s="69">
        <f t="shared" si="193"/>
        <v>0</v>
      </c>
      <c r="Z460" s="67"/>
      <c r="AA460" s="65">
        <f t="shared" si="187"/>
        <v>0</v>
      </c>
      <c r="AB460" s="65"/>
      <c r="AC460" s="65" t="s">
        <v>579</v>
      </c>
      <c r="AD460" s="65" t="s">
        <v>579</v>
      </c>
    </row>
    <row r="461" spans="1:30" ht="21">
      <c r="A461" s="65"/>
      <c r="B461" s="65" t="s">
        <v>476</v>
      </c>
      <c r="C461" s="65">
        <v>18386</v>
      </c>
      <c r="D461" s="65"/>
      <c r="E461" s="65"/>
      <c r="F461" s="65"/>
      <c r="G461" s="66">
        <v>2</v>
      </c>
      <c r="H461" s="65" t="s">
        <v>83</v>
      </c>
      <c r="I461" s="65">
        <f>IFERROR(INDEX([1]ราคาที่ดิน!$B:$C,MATCH($C461,[1]ราคาที่ดิน!$A:$A,0),MATCH($B461,[1]ราคาที่ดิน!$B$1:$C$1,0)),"")</f>
        <v>350</v>
      </c>
      <c r="J461" s="65">
        <f t="shared" ref="J461:J524" si="194">IFERROR($H461*$I461,"")</f>
        <v>5250</v>
      </c>
      <c r="K461" s="65">
        <v>2</v>
      </c>
      <c r="L461" s="66" t="s">
        <v>159</v>
      </c>
      <c r="M461" s="66" t="s">
        <v>82</v>
      </c>
      <c r="N461" s="66" t="s">
        <v>52</v>
      </c>
      <c r="O461" s="67">
        <v>60</v>
      </c>
      <c r="P461" s="68">
        <v>100</v>
      </c>
      <c r="Q461" s="65">
        <f t="array" ref="Q461">INDEX([1]ราคาสิ่งปลูกสร้าง!$D$6:$CC$47,MATCH($L461,[1]ราคาสิ่งปลูกสร้าง!$B$6:$B$45,0),MATCH($O$4,[1]ราคาสิ่งปลูกสร้าง!$D$5:$CC$5,0))</f>
        <v>2600</v>
      </c>
      <c r="R461" s="65">
        <f t="shared" ref="R461:R524" si="195">$O461*$Q461</f>
        <v>156000</v>
      </c>
      <c r="S461" s="66">
        <v>5</v>
      </c>
      <c r="T461" s="65">
        <f t="array" ref="T461">INDEX([1]ค่าเสื่อมสิ่งปลูกสร้าง!$A$5:$D$105,MATCH($S461,[1]ค่าเสื่อมสิ่งปลูกสร้าง!$A$5:$A$105,0),MATCH($M461,[1]ค่าเสื่อมสิ่งปลูกสร้าง!$A$3:$D$3))</f>
        <v>15</v>
      </c>
      <c r="U461" s="65">
        <f t="shared" ref="U461:U524" si="196">$R461*(100-$T461)%</f>
        <v>132600</v>
      </c>
      <c r="V461" s="65">
        <f t="shared" si="172"/>
        <v>137850</v>
      </c>
      <c r="W461" s="69">
        <f t="shared" ref="W461:W524" si="197">IFERROR($P461%*$V461,"")</f>
        <v>137850</v>
      </c>
      <c r="X461" s="66"/>
      <c r="Y461" s="69">
        <f t="shared" si="193"/>
        <v>137850</v>
      </c>
      <c r="Z461" s="67" t="s">
        <v>111</v>
      </c>
      <c r="AA461" s="65">
        <f t="shared" si="187"/>
        <v>413.55</v>
      </c>
      <c r="AB461" s="65"/>
      <c r="AC461" s="65" t="s">
        <v>579</v>
      </c>
      <c r="AD461" s="65" t="s">
        <v>579</v>
      </c>
    </row>
    <row r="462" spans="1:30" ht="21">
      <c r="A462" s="65" t="s">
        <v>580</v>
      </c>
      <c r="B462" s="65" t="s">
        <v>476</v>
      </c>
      <c r="C462" s="65">
        <v>658</v>
      </c>
      <c r="D462" s="65" t="s">
        <v>44</v>
      </c>
      <c r="E462" s="65" t="s">
        <v>43</v>
      </c>
      <c r="F462" s="65" t="s">
        <v>442</v>
      </c>
      <c r="G462" s="66" t="s">
        <v>43</v>
      </c>
      <c r="H462" s="65">
        <f t="shared" ref="H462:H521" si="198">IFERROR($D462*400+$E462*100+$F462,"")</f>
        <v>242</v>
      </c>
      <c r="I462" s="65">
        <f>IFERROR(INDEX([1]ราคาที่ดิน!$B:$C,MATCH($C462,[1]ราคาที่ดิน!$A:$A,0),MATCH($B462,[1]ราคาที่ดิน!$B$1:$C$1,0)),"")</f>
        <v>300</v>
      </c>
      <c r="J462" s="65">
        <f t="shared" si="194"/>
        <v>72600</v>
      </c>
      <c r="K462" s="65"/>
      <c r="L462" s="66"/>
      <c r="M462" s="66"/>
      <c r="N462" s="66" t="s">
        <v>40</v>
      </c>
      <c r="O462" s="67"/>
      <c r="P462" s="68"/>
      <c r="Q462" s="65">
        <f t="array" ref="Q462">INDEX([1]ราคาสิ่งปลูกสร้าง!$D$6:$CC$47,MATCH($L462,[1]ราคาสิ่งปลูกสร้าง!$B$6:$B$45,0),MATCH($O$4,[1]ราคาสิ่งปลูกสร้าง!$D$5:$CC$5,0))</f>
        <v>0</v>
      </c>
      <c r="R462" s="65">
        <f t="shared" si="195"/>
        <v>0</v>
      </c>
      <c r="S462" s="66"/>
      <c r="T462" s="65">
        <f t="array" ref="T462">INDEX([1]ค่าเสื่อมสิ่งปลูกสร้าง!$A$5:$D$105,MATCH($S462,[1]ค่าเสื่อมสิ่งปลูกสร้าง!$A$5:$A$105,0),MATCH($M462,[1]ค่าเสื่อมสิ่งปลูกสร้าง!$A$3:$D$3))</f>
        <v>0</v>
      </c>
      <c r="U462" s="65">
        <f t="shared" si="196"/>
        <v>0</v>
      </c>
      <c r="V462" s="65">
        <f t="shared" si="172"/>
        <v>72600</v>
      </c>
      <c r="W462" s="69">
        <f t="shared" si="197"/>
        <v>0</v>
      </c>
      <c r="X462" s="66">
        <v>50000000</v>
      </c>
      <c r="Y462" s="69">
        <f t="shared" si="193"/>
        <v>0</v>
      </c>
      <c r="Z462" s="67"/>
      <c r="AA462" s="65">
        <f t="shared" si="187"/>
        <v>0</v>
      </c>
      <c r="AB462" s="65"/>
      <c r="AC462" s="65" t="s">
        <v>581</v>
      </c>
      <c r="AD462" s="65" t="s">
        <v>40</v>
      </c>
    </row>
    <row r="463" spans="1:30" ht="21">
      <c r="A463" s="65"/>
      <c r="B463" s="65" t="s">
        <v>476</v>
      </c>
      <c r="C463" s="65">
        <v>658</v>
      </c>
      <c r="D463" s="65"/>
      <c r="E463" s="65"/>
      <c r="F463" s="65"/>
      <c r="G463" s="66">
        <v>2</v>
      </c>
      <c r="H463" s="65" t="s">
        <v>70</v>
      </c>
      <c r="I463" s="65">
        <f>IFERROR(INDEX([1]ราคาที่ดิน!$B:$C,MATCH($C463,[1]ราคาที่ดิน!$A:$A,0),MATCH($B463,[1]ราคาที่ดิน!$B$1:$C$1,0)),"")</f>
        <v>300</v>
      </c>
      <c r="J463" s="65">
        <f t="shared" si="194"/>
        <v>3300</v>
      </c>
      <c r="K463" s="65">
        <v>1</v>
      </c>
      <c r="L463" s="66" t="s">
        <v>271</v>
      </c>
      <c r="M463" s="66" t="s">
        <v>51</v>
      </c>
      <c r="N463" s="66" t="s">
        <v>43</v>
      </c>
      <c r="O463" s="67">
        <v>44</v>
      </c>
      <c r="P463" s="68">
        <v>100</v>
      </c>
      <c r="Q463" s="65">
        <f t="array" ref="Q463">INDEX([1]ราคาสิ่งปลูกสร้าง!$D$6:$CC$47,MATCH($L463,[1]ราคาสิ่งปลูกสร้าง!$B$6:$B$45,0),MATCH($O$4,[1]ราคาสิ่งปลูกสร้าง!$D$5:$CC$5,0))</f>
        <v>7650</v>
      </c>
      <c r="R463" s="65">
        <f t="shared" si="195"/>
        <v>336600</v>
      </c>
      <c r="S463" s="66">
        <v>15</v>
      </c>
      <c r="T463" s="65">
        <f t="array" ref="T463">INDEX([1]ค่าเสื่อมสิ่งปลูกสร้าง!$A$5:$D$105,MATCH($S463,[1]ค่าเสื่อมสิ่งปลูกสร้าง!$A$5:$A$105,0),MATCH($M463,[1]ค่าเสื่อมสิ่งปลูกสร้าง!$A$3:$D$3))</f>
        <v>20</v>
      </c>
      <c r="U463" s="65">
        <f t="shared" si="196"/>
        <v>269280</v>
      </c>
      <c r="V463" s="65">
        <f t="shared" si="172"/>
        <v>272580</v>
      </c>
      <c r="W463" s="69">
        <f t="shared" si="197"/>
        <v>272580</v>
      </c>
      <c r="X463" s="66"/>
      <c r="Y463" s="69">
        <f t="shared" si="193"/>
        <v>272580</v>
      </c>
      <c r="Z463" s="67" t="s">
        <v>86</v>
      </c>
      <c r="AA463" s="65">
        <f t="shared" si="187"/>
        <v>54.516000000000005</v>
      </c>
      <c r="AB463" s="65"/>
      <c r="AC463" s="65" t="s">
        <v>581</v>
      </c>
      <c r="AD463" s="65" t="s">
        <v>581</v>
      </c>
    </row>
    <row r="464" spans="1:30" ht="21">
      <c r="A464" s="65"/>
      <c r="B464" s="65" t="s">
        <v>476</v>
      </c>
      <c r="C464" s="65">
        <v>658</v>
      </c>
      <c r="D464" s="65"/>
      <c r="E464" s="65"/>
      <c r="F464" s="65"/>
      <c r="G464" s="66">
        <v>2</v>
      </c>
      <c r="H464" s="65" t="s">
        <v>70</v>
      </c>
      <c r="I464" s="65">
        <f>IFERROR(INDEX([1]ราคาที่ดิน!$B:$C,MATCH($C464,[1]ราคาที่ดิน!$A:$A,0),MATCH($B464,[1]ราคาที่ดิน!$B$1:$C$1,0)),"")</f>
        <v>300</v>
      </c>
      <c r="J464" s="65">
        <f t="shared" si="194"/>
        <v>3300</v>
      </c>
      <c r="K464" s="65">
        <v>2</v>
      </c>
      <c r="L464" s="66" t="s">
        <v>271</v>
      </c>
      <c r="M464" s="66" t="s">
        <v>51</v>
      </c>
      <c r="N464" s="66" t="s">
        <v>43</v>
      </c>
      <c r="O464" s="67">
        <v>44</v>
      </c>
      <c r="P464" s="68">
        <v>100</v>
      </c>
      <c r="Q464" s="65">
        <f t="array" ref="Q464">INDEX([1]ราคาสิ่งปลูกสร้าง!$D$6:$CC$47,MATCH($L464,[1]ราคาสิ่งปลูกสร้าง!$B$6:$B$45,0),MATCH($O$4,[1]ราคาสิ่งปลูกสร้าง!$D$5:$CC$5,0))</f>
        <v>7650</v>
      </c>
      <c r="R464" s="65">
        <f t="shared" si="195"/>
        <v>336600</v>
      </c>
      <c r="S464" s="66">
        <v>15</v>
      </c>
      <c r="T464" s="65">
        <f t="array" ref="T464">INDEX([1]ค่าเสื่อมสิ่งปลูกสร้าง!$A$5:$D$105,MATCH($S464,[1]ค่าเสื่อมสิ่งปลูกสร้าง!$A$5:$A$105,0),MATCH($M464,[1]ค่าเสื่อมสิ่งปลูกสร้าง!$A$3:$D$3))</f>
        <v>20</v>
      </c>
      <c r="U464" s="65">
        <f t="shared" si="196"/>
        <v>269280</v>
      </c>
      <c r="V464" s="65">
        <f t="shared" si="172"/>
        <v>272580</v>
      </c>
      <c r="W464" s="69">
        <f t="shared" si="197"/>
        <v>272580</v>
      </c>
      <c r="X464" s="66"/>
      <c r="Y464" s="69">
        <f t="shared" si="193"/>
        <v>272580</v>
      </c>
      <c r="Z464" s="67" t="s">
        <v>86</v>
      </c>
      <c r="AA464" s="65">
        <f t="shared" si="187"/>
        <v>54.516000000000005</v>
      </c>
      <c r="AB464" s="65"/>
      <c r="AC464" s="65" t="s">
        <v>581</v>
      </c>
      <c r="AD464" s="65" t="s">
        <v>581</v>
      </c>
    </row>
    <row r="465" spans="1:30" ht="21">
      <c r="A465" s="65"/>
      <c r="B465" s="65" t="s">
        <v>476</v>
      </c>
      <c r="C465" s="65">
        <v>658</v>
      </c>
      <c r="D465" s="65"/>
      <c r="E465" s="65"/>
      <c r="F465" s="65"/>
      <c r="G465" s="66">
        <v>2</v>
      </c>
      <c r="H465" s="65" t="s">
        <v>70</v>
      </c>
      <c r="I465" s="65">
        <f>IFERROR(INDEX([1]ราคาที่ดิน!$B:$C,MATCH($C465,[1]ราคาที่ดิน!$A:$A,0),MATCH($B465,[1]ราคาที่ดิน!$B$1:$C$1,0)),"")</f>
        <v>300</v>
      </c>
      <c r="J465" s="65">
        <f t="shared" si="194"/>
        <v>3300</v>
      </c>
      <c r="K465" s="65">
        <v>3</v>
      </c>
      <c r="L465" s="66" t="s">
        <v>271</v>
      </c>
      <c r="M465" s="66" t="s">
        <v>51</v>
      </c>
      <c r="N465" s="66" t="s">
        <v>43</v>
      </c>
      <c r="O465" s="67">
        <v>44</v>
      </c>
      <c r="P465" s="68">
        <v>100</v>
      </c>
      <c r="Q465" s="65">
        <f t="array" ref="Q465">INDEX([1]ราคาสิ่งปลูกสร้าง!$D$6:$CC$47,MATCH($L465,[1]ราคาสิ่งปลูกสร้าง!$B$6:$B$45,0),MATCH($O$4,[1]ราคาสิ่งปลูกสร้าง!$D$5:$CC$5,0))</f>
        <v>7650</v>
      </c>
      <c r="R465" s="65">
        <f t="shared" si="195"/>
        <v>336600</v>
      </c>
      <c r="S465" s="66">
        <v>15</v>
      </c>
      <c r="T465" s="65">
        <f t="array" ref="T465">INDEX([1]ค่าเสื่อมสิ่งปลูกสร้าง!$A$5:$D$105,MATCH($S465,[1]ค่าเสื่อมสิ่งปลูกสร้าง!$A$5:$A$105,0),MATCH($M465,[1]ค่าเสื่อมสิ่งปลูกสร้าง!$A$3:$D$3))</f>
        <v>20</v>
      </c>
      <c r="U465" s="65">
        <f t="shared" si="196"/>
        <v>269280</v>
      </c>
      <c r="V465" s="65">
        <f t="shared" si="172"/>
        <v>272580</v>
      </c>
      <c r="W465" s="69">
        <f t="shared" si="197"/>
        <v>272580</v>
      </c>
      <c r="X465" s="66"/>
      <c r="Y465" s="69">
        <f t="shared" si="193"/>
        <v>272580</v>
      </c>
      <c r="Z465" s="67" t="s">
        <v>86</v>
      </c>
      <c r="AA465" s="65">
        <f t="shared" si="187"/>
        <v>54.516000000000005</v>
      </c>
      <c r="AB465" s="65"/>
      <c r="AC465" s="65" t="s">
        <v>581</v>
      </c>
      <c r="AD465" s="65" t="s">
        <v>581</v>
      </c>
    </row>
    <row r="466" spans="1:30" ht="21">
      <c r="A466" s="65"/>
      <c r="B466" s="65" t="s">
        <v>476</v>
      </c>
      <c r="C466" s="65">
        <v>658</v>
      </c>
      <c r="D466" s="65"/>
      <c r="E466" s="65"/>
      <c r="F466" s="65"/>
      <c r="G466" s="66">
        <v>2</v>
      </c>
      <c r="H466" s="65" t="s">
        <v>70</v>
      </c>
      <c r="I466" s="65">
        <f>IFERROR(INDEX([1]ราคาที่ดิน!$B:$C,MATCH($C466,[1]ราคาที่ดิน!$A:$A,0),MATCH($B466,[1]ราคาที่ดิน!$B$1:$C$1,0)),"")</f>
        <v>300</v>
      </c>
      <c r="J466" s="65">
        <f t="shared" si="194"/>
        <v>3300</v>
      </c>
      <c r="K466" s="65">
        <v>4</v>
      </c>
      <c r="L466" s="66" t="s">
        <v>271</v>
      </c>
      <c r="M466" s="66" t="s">
        <v>51</v>
      </c>
      <c r="N466" s="66" t="s">
        <v>43</v>
      </c>
      <c r="O466" s="67">
        <v>44</v>
      </c>
      <c r="P466" s="68">
        <v>100</v>
      </c>
      <c r="Q466" s="65">
        <f t="array" ref="Q466">INDEX([1]ราคาสิ่งปลูกสร้าง!$D$6:$CC$47,MATCH($L466,[1]ราคาสิ่งปลูกสร้าง!$B$6:$B$45,0),MATCH($O$4,[1]ราคาสิ่งปลูกสร้าง!$D$5:$CC$5,0))</f>
        <v>7650</v>
      </c>
      <c r="R466" s="65">
        <f t="shared" si="195"/>
        <v>336600</v>
      </c>
      <c r="S466" s="66">
        <v>15</v>
      </c>
      <c r="T466" s="65">
        <f t="array" ref="T466">INDEX([1]ค่าเสื่อมสิ่งปลูกสร้าง!$A$5:$D$105,MATCH($S466,[1]ค่าเสื่อมสิ่งปลูกสร้าง!$A$5:$A$105,0),MATCH($M466,[1]ค่าเสื่อมสิ่งปลูกสร้าง!$A$3:$D$3))</f>
        <v>20</v>
      </c>
      <c r="U466" s="65">
        <f t="shared" si="196"/>
        <v>269280</v>
      </c>
      <c r="V466" s="65">
        <f t="shared" si="172"/>
        <v>272580</v>
      </c>
      <c r="W466" s="69">
        <f t="shared" si="197"/>
        <v>272580</v>
      </c>
      <c r="X466" s="66"/>
      <c r="Y466" s="69">
        <f t="shared" si="193"/>
        <v>272580</v>
      </c>
      <c r="Z466" s="67" t="s">
        <v>86</v>
      </c>
      <c r="AA466" s="65">
        <f t="shared" si="187"/>
        <v>54.516000000000005</v>
      </c>
      <c r="AB466" s="65"/>
      <c r="AC466" s="65" t="s">
        <v>581</v>
      </c>
      <c r="AD466" s="65" t="s">
        <v>581</v>
      </c>
    </row>
    <row r="467" spans="1:30" ht="21">
      <c r="A467" s="65"/>
      <c r="B467" s="65" t="s">
        <v>476</v>
      </c>
      <c r="C467" s="65">
        <v>658</v>
      </c>
      <c r="D467" s="65"/>
      <c r="E467" s="65"/>
      <c r="F467" s="65"/>
      <c r="G467" s="66">
        <v>2</v>
      </c>
      <c r="H467" s="65" t="s">
        <v>70</v>
      </c>
      <c r="I467" s="65">
        <f>IFERROR(INDEX([1]ราคาที่ดิน!$B:$C,MATCH($C467,[1]ราคาที่ดิน!$A:$A,0),MATCH($B467,[1]ราคาที่ดิน!$B$1:$C$1,0)),"")</f>
        <v>300</v>
      </c>
      <c r="J467" s="65">
        <f t="shared" si="194"/>
        <v>3300</v>
      </c>
      <c r="K467" s="65">
        <v>5</v>
      </c>
      <c r="L467" s="66" t="s">
        <v>271</v>
      </c>
      <c r="M467" s="66" t="s">
        <v>51</v>
      </c>
      <c r="N467" s="66" t="s">
        <v>43</v>
      </c>
      <c r="O467" s="67">
        <v>44</v>
      </c>
      <c r="P467" s="68">
        <v>100</v>
      </c>
      <c r="Q467" s="65">
        <f t="array" ref="Q467">INDEX([1]ราคาสิ่งปลูกสร้าง!$D$6:$CC$47,MATCH($L467,[1]ราคาสิ่งปลูกสร้าง!$B$6:$B$45,0),MATCH($O$4,[1]ราคาสิ่งปลูกสร้าง!$D$5:$CC$5,0))</f>
        <v>7650</v>
      </c>
      <c r="R467" s="65">
        <f t="shared" si="195"/>
        <v>336600</v>
      </c>
      <c r="S467" s="66">
        <v>15</v>
      </c>
      <c r="T467" s="65">
        <f t="array" ref="T467">INDEX([1]ค่าเสื่อมสิ่งปลูกสร้าง!$A$5:$D$105,MATCH($S467,[1]ค่าเสื่อมสิ่งปลูกสร้าง!$A$5:$A$105,0),MATCH($M467,[1]ค่าเสื่อมสิ่งปลูกสร้าง!$A$3:$D$3))</f>
        <v>20</v>
      </c>
      <c r="U467" s="65">
        <f t="shared" si="196"/>
        <v>269280</v>
      </c>
      <c r="V467" s="65">
        <f t="shared" si="172"/>
        <v>272580</v>
      </c>
      <c r="W467" s="69">
        <f t="shared" si="197"/>
        <v>272580</v>
      </c>
      <c r="X467" s="66"/>
      <c r="Y467" s="69">
        <f t="shared" si="193"/>
        <v>272580</v>
      </c>
      <c r="Z467" s="67" t="s">
        <v>86</v>
      </c>
      <c r="AA467" s="65">
        <f t="shared" si="187"/>
        <v>54.516000000000005</v>
      </c>
      <c r="AB467" s="65"/>
      <c r="AC467" s="65" t="s">
        <v>581</v>
      </c>
      <c r="AD467" s="65" t="s">
        <v>581</v>
      </c>
    </row>
    <row r="468" spans="1:30" ht="21">
      <c r="A468" s="65"/>
      <c r="B468" s="65" t="s">
        <v>476</v>
      </c>
      <c r="C468" s="65">
        <v>658</v>
      </c>
      <c r="D468" s="65"/>
      <c r="E468" s="65"/>
      <c r="F468" s="65"/>
      <c r="G468" s="66">
        <v>2</v>
      </c>
      <c r="H468" s="65" t="s">
        <v>70</v>
      </c>
      <c r="I468" s="65">
        <f>IFERROR(INDEX([1]ราคาที่ดิน!$B:$C,MATCH($C468,[1]ราคาที่ดิน!$A:$A,0),MATCH($B468,[1]ราคาที่ดิน!$B$1:$C$1,0)),"")</f>
        <v>300</v>
      </c>
      <c r="J468" s="65">
        <f t="shared" si="194"/>
        <v>3300</v>
      </c>
      <c r="K468" s="65">
        <v>6</v>
      </c>
      <c r="L468" s="66" t="s">
        <v>271</v>
      </c>
      <c r="M468" s="66" t="s">
        <v>51</v>
      </c>
      <c r="N468" s="66" t="s">
        <v>43</v>
      </c>
      <c r="O468" s="67">
        <v>44</v>
      </c>
      <c r="P468" s="68">
        <v>100</v>
      </c>
      <c r="Q468" s="65">
        <f t="array" ref="Q468">INDEX([1]ราคาสิ่งปลูกสร้าง!$D$6:$CC$47,MATCH($L468,[1]ราคาสิ่งปลูกสร้าง!$B$6:$B$45,0),MATCH($O$4,[1]ราคาสิ่งปลูกสร้าง!$D$5:$CC$5,0))</f>
        <v>7650</v>
      </c>
      <c r="R468" s="65">
        <f t="shared" si="195"/>
        <v>336600</v>
      </c>
      <c r="S468" s="66">
        <v>15</v>
      </c>
      <c r="T468" s="65">
        <f t="array" ref="T468">INDEX([1]ค่าเสื่อมสิ่งปลูกสร้าง!$A$5:$D$105,MATCH($S468,[1]ค่าเสื่อมสิ่งปลูกสร้าง!$A$5:$A$105,0),MATCH($M468,[1]ค่าเสื่อมสิ่งปลูกสร้าง!$A$3:$D$3))</f>
        <v>20</v>
      </c>
      <c r="U468" s="65">
        <f t="shared" si="196"/>
        <v>269280</v>
      </c>
      <c r="V468" s="65">
        <f t="shared" si="172"/>
        <v>272580</v>
      </c>
      <c r="W468" s="69">
        <f t="shared" si="197"/>
        <v>272580</v>
      </c>
      <c r="X468" s="66"/>
      <c r="Y468" s="69">
        <f t="shared" si="193"/>
        <v>272580</v>
      </c>
      <c r="Z468" s="67" t="s">
        <v>86</v>
      </c>
      <c r="AA468" s="65">
        <f t="shared" si="187"/>
        <v>54.516000000000005</v>
      </c>
      <c r="AB468" s="65"/>
      <c r="AC468" s="65" t="s">
        <v>581</v>
      </c>
      <c r="AD468" s="65" t="s">
        <v>581</v>
      </c>
    </row>
    <row r="469" spans="1:30" ht="21">
      <c r="A469" s="65"/>
      <c r="B469" s="65" t="s">
        <v>476</v>
      </c>
      <c r="C469" s="65">
        <v>658</v>
      </c>
      <c r="D469" s="65"/>
      <c r="E469" s="65"/>
      <c r="F469" s="65"/>
      <c r="G469" s="66">
        <v>2</v>
      </c>
      <c r="H469" s="65" t="s">
        <v>70</v>
      </c>
      <c r="I469" s="65">
        <f>IFERROR(INDEX([1]ราคาที่ดิน!$B:$C,MATCH($C469,[1]ราคาที่ดิน!$A:$A,0),MATCH($B469,[1]ราคาที่ดิน!$B$1:$C$1,0)),"")</f>
        <v>300</v>
      </c>
      <c r="J469" s="65">
        <f t="shared" si="194"/>
        <v>3300</v>
      </c>
      <c r="K469" s="65">
        <v>7</v>
      </c>
      <c r="L469" s="66" t="s">
        <v>271</v>
      </c>
      <c r="M469" s="66" t="s">
        <v>51</v>
      </c>
      <c r="N469" s="66" t="s">
        <v>43</v>
      </c>
      <c r="O469" s="67">
        <v>44</v>
      </c>
      <c r="P469" s="68">
        <v>100</v>
      </c>
      <c r="Q469" s="65">
        <f t="array" ref="Q469">INDEX([1]ราคาสิ่งปลูกสร้าง!$D$6:$CC$47,MATCH($L469,[1]ราคาสิ่งปลูกสร้าง!$B$6:$B$45,0),MATCH($O$4,[1]ราคาสิ่งปลูกสร้าง!$D$5:$CC$5,0))</f>
        <v>7650</v>
      </c>
      <c r="R469" s="65">
        <f t="shared" si="195"/>
        <v>336600</v>
      </c>
      <c r="S469" s="66">
        <v>15</v>
      </c>
      <c r="T469" s="65">
        <f t="array" ref="T469">INDEX([1]ค่าเสื่อมสิ่งปลูกสร้าง!$A$5:$D$105,MATCH($S469,[1]ค่าเสื่อมสิ่งปลูกสร้าง!$A$5:$A$105,0),MATCH($M469,[1]ค่าเสื่อมสิ่งปลูกสร้าง!$A$3:$D$3))</f>
        <v>20</v>
      </c>
      <c r="U469" s="65">
        <f t="shared" si="196"/>
        <v>269280</v>
      </c>
      <c r="V469" s="65">
        <f t="shared" si="172"/>
        <v>272580</v>
      </c>
      <c r="W469" s="69">
        <f t="shared" si="197"/>
        <v>272580</v>
      </c>
      <c r="X469" s="66"/>
      <c r="Y469" s="69">
        <f t="shared" si="193"/>
        <v>272580</v>
      </c>
      <c r="Z469" s="67" t="s">
        <v>86</v>
      </c>
      <c r="AA469" s="65">
        <f t="shared" si="187"/>
        <v>54.516000000000005</v>
      </c>
      <c r="AB469" s="65"/>
      <c r="AC469" s="65" t="s">
        <v>581</v>
      </c>
      <c r="AD469" s="65" t="s">
        <v>581</v>
      </c>
    </row>
    <row r="470" spans="1:30" ht="21">
      <c r="A470" s="65"/>
      <c r="B470" s="65" t="s">
        <v>476</v>
      </c>
      <c r="C470" s="65">
        <v>658</v>
      </c>
      <c r="D470" s="65"/>
      <c r="E470" s="65"/>
      <c r="F470" s="65"/>
      <c r="G470" s="66">
        <v>2</v>
      </c>
      <c r="H470" s="65" t="s">
        <v>70</v>
      </c>
      <c r="I470" s="65">
        <f>IFERROR(INDEX([1]ราคาที่ดิน!$B:$C,MATCH($C470,[1]ราคาที่ดิน!$A:$A,0),MATCH($B470,[1]ราคาที่ดิน!$B$1:$C$1,0)),"")</f>
        <v>300</v>
      </c>
      <c r="J470" s="65">
        <f t="shared" si="194"/>
        <v>3300</v>
      </c>
      <c r="K470" s="65">
        <v>8</v>
      </c>
      <c r="L470" s="66" t="s">
        <v>271</v>
      </c>
      <c r="M470" s="66" t="s">
        <v>51</v>
      </c>
      <c r="N470" s="66" t="s">
        <v>43</v>
      </c>
      <c r="O470" s="67">
        <v>44</v>
      </c>
      <c r="P470" s="68">
        <v>100</v>
      </c>
      <c r="Q470" s="65">
        <f t="array" ref="Q470">INDEX([1]ราคาสิ่งปลูกสร้าง!$D$6:$CC$47,MATCH($L470,[1]ราคาสิ่งปลูกสร้าง!$B$6:$B$45,0),MATCH($O$4,[1]ราคาสิ่งปลูกสร้าง!$D$5:$CC$5,0))</f>
        <v>7650</v>
      </c>
      <c r="R470" s="65">
        <f t="shared" si="195"/>
        <v>336600</v>
      </c>
      <c r="S470" s="66">
        <v>15</v>
      </c>
      <c r="T470" s="65">
        <f t="array" ref="T470">INDEX([1]ค่าเสื่อมสิ่งปลูกสร้าง!$A$5:$D$105,MATCH($S470,[1]ค่าเสื่อมสิ่งปลูกสร้าง!$A$5:$A$105,0),MATCH($M470,[1]ค่าเสื่อมสิ่งปลูกสร้าง!$A$3:$D$3))</f>
        <v>20</v>
      </c>
      <c r="U470" s="65">
        <f t="shared" si="196"/>
        <v>269280</v>
      </c>
      <c r="V470" s="65">
        <f t="shared" si="172"/>
        <v>272580</v>
      </c>
      <c r="W470" s="69">
        <f t="shared" si="197"/>
        <v>272580</v>
      </c>
      <c r="X470" s="66"/>
      <c r="Y470" s="69">
        <f t="shared" si="193"/>
        <v>272580</v>
      </c>
      <c r="Z470" s="67" t="s">
        <v>86</v>
      </c>
      <c r="AA470" s="65">
        <f t="shared" si="187"/>
        <v>54.516000000000005</v>
      </c>
      <c r="AB470" s="65"/>
      <c r="AC470" s="65" t="s">
        <v>581</v>
      </c>
      <c r="AD470" s="65" t="s">
        <v>581</v>
      </c>
    </row>
    <row r="471" spans="1:30" ht="21">
      <c r="A471" s="65"/>
      <c r="B471" s="65" t="s">
        <v>476</v>
      </c>
      <c r="C471" s="65">
        <v>658</v>
      </c>
      <c r="D471" s="65"/>
      <c r="E471" s="65"/>
      <c r="F471" s="65"/>
      <c r="G471" s="66">
        <v>2</v>
      </c>
      <c r="H471" s="65" t="s">
        <v>70</v>
      </c>
      <c r="I471" s="65">
        <f>IFERROR(INDEX([1]ราคาที่ดิน!$B:$C,MATCH($C471,[1]ราคาที่ดิน!$A:$A,0),MATCH($B471,[1]ราคาที่ดิน!$B$1:$C$1,0)),"")</f>
        <v>300</v>
      </c>
      <c r="J471" s="65">
        <f t="shared" si="194"/>
        <v>3300</v>
      </c>
      <c r="K471" s="65">
        <v>9</v>
      </c>
      <c r="L471" s="66" t="s">
        <v>271</v>
      </c>
      <c r="M471" s="66" t="s">
        <v>51</v>
      </c>
      <c r="N471" s="66" t="s">
        <v>43</v>
      </c>
      <c r="O471" s="67">
        <v>44</v>
      </c>
      <c r="P471" s="68">
        <v>100</v>
      </c>
      <c r="Q471" s="65">
        <f t="array" ref="Q471">INDEX([1]ราคาสิ่งปลูกสร้าง!$D$6:$CC$47,MATCH($L471,[1]ราคาสิ่งปลูกสร้าง!$B$6:$B$45,0),MATCH($O$4,[1]ราคาสิ่งปลูกสร้าง!$D$5:$CC$5,0))</f>
        <v>7650</v>
      </c>
      <c r="R471" s="65">
        <f t="shared" si="195"/>
        <v>336600</v>
      </c>
      <c r="S471" s="66">
        <v>15</v>
      </c>
      <c r="T471" s="65">
        <f t="array" ref="T471">INDEX([1]ค่าเสื่อมสิ่งปลูกสร้าง!$A$5:$D$105,MATCH($S471,[1]ค่าเสื่อมสิ่งปลูกสร้าง!$A$5:$A$105,0),MATCH($M471,[1]ค่าเสื่อมสิ่งปลูกสร้าง!$A$3:$D$3))</f>
        <v>20</v>
      </c>
      <c r="U471" s="65">
        <f t="shared" si="196"/>
        <v>269280</v>
      </c>
      <c r="V471" s="65">
        <f t="shared" si="172"/>
        <v>272580</v>
      </c>
      <c r="W471" s="69">
        <f t="shared" si="197"/>
        <v>272580</v>
      </c>
      <c r="X471" s="66">
        <v>10000000</v>
      </c>
      <c r="Y471" s="69">
        <f t="shared" si="193"/>
        <v>0</v>
      </c>
      <c r="Z471" s="67"/>
      <c r="AA471" s="65">
        <f t="shared" si="187"/>
        <v>0</v>
      </c>
      <c r="AB471" s="65"/>
      <c r="AC471" s="65" t="s">
        <v>581</v>
      </c>
      <c r="AD471" s="65" t="s">
        <v>581</v>
      </c>
    </row>
    <row r="472" spans="1:30" ht="21">
      <c r="A472" s="65" t="s">
        <v>486</v>
      </c>
      <c r="B472" s="65" t="s">
        <v>476</v>
      </c>
      <c r="C472" s="65">
        <v>601</v>
      </c>
      <c r="D472" s="65" t="s">
        <v>37</v>
      </c>
      <c r="E472" s="65" t="s">
        <v>44</v>
      </c>
      <c r="F472" s="65" t="s">
        <v>430</v>
      </c>
      <c r="G472" s="66" t="s">
        <v>37</v>
      </c>
      <c r="H472" s="65">
        <f t="shared" ref="H472:H531" si="199">IFERROR($D472*400+$E472*100+$F472,"")</f>
        <v>481</v>
      </c>
      <c r="I472" s="65">
        <f>IFERROR(INDEX([1]ราคาที่ดิน!$B:$C,MATCH($C472,[1]ราคาที่ดิน!$A:$A,0),MATCH($B472,[1]ราคาที่ดิน!$B$1:$C$1,0)),"")</f>
        <v>975</v>
      </c>
      <c r="J472" s="65">
        <f t="shared" si="194"/>
        <v>468975</v>
      </c>
      <c r="K472" s="65"/>
      <c r="L472" s="66"/>
      <c r="M472" s="66"/>
      <c r="N472" s="66" t="s">
        <v>40</v>
      </c>
      <c r="O472" s="67"/>
      <c r="P472" s="68"/>
      <c r="Q472" s="65">
        <f t="array" ref="Q472">INDEX([1]ราคาสิ่งปลูกสร้าง!$D$6:$CC$47,MATCH($L472,[1]ราคาสิ่งปลูกสร้าง!$B$6:$B$45,0),MATCH($O$4,[1]ราคาสิ่งปลูกสร้าง!$D$5:$CC$5,0))</f>
        <v>0</v>
      </c>
      <c r="R472" s="65">
        <f t="shared" si="195"/>
        <v>0</v>
      </c>
      <c r="S472" s="66"/>
      <c r="T472" s="65">
        <f t="array" ref="T472">INDEX([1]ค่าเสื่อมสิ่งปลูกสร้าง!$A$5:$D$105,MATCH($S472,[1]ค่าเสื่อมสิ่งปลูกสร้าง!$A$5:$A$105,0),MATCH($M472,[1]ค่าเสื่อมสิ่งปลูกสร้าง!$A$3:$D$3))</f>
        <v>0</v>
      </c>
      <c r="U472" s="65">
        <f t="shared" si="196"/>
        <v>0</v>
      </c>
      <c r="V472" s="65">
        <f t="shared" si="172"/>
        <v>468975</v>
      </c>
      <c r="W472" s="69">
        <f t="shared" si="197"/>
        <v>0</v>
      </c>
      <c r="X472" s="66">
        <v>50000000</v>
      </c>
      <c r="Y472" s="69">
        <f t="shared" si="193"/>
        <v>0</v>
      </c>
      <c r="Z472" s="67"/>
      <c r="AA472" s="65">
        <f t="shared" si="187"/>
        <v>0</v>
      </c>
      <c r="AB472" s="65"/>
      <c r="AC472" s="65" t="s">
        <v>582</v>
      </c>
      <c r="AD472" s="65" t="s">
        <v>40</v>
      </c>
    </row>
    <row r="473" spans="1:30" ht="21">
      <c r="A473" s="65"/>
      <c r="B473" s="65" t="s">
        <v>476</v>
      </c>
      <c r="C473" s="65">
        <v>601</v>
      </c>
      <c r="D473" s="65"/>
      <c r="E473" s="65"/>
      <c r="F473" s="65"/>
      <c r="G473" s="66">
        <v>2</v>
      </c>
      <c r="H473" s="65" t="s">
        <v>94</v>
      </c>
      <c r="I473" s="65">
        <f>IFERROR(INDEX([1]ราคาที่ดิน!$B:$C,MATCH($C473,[1]ราคาที่ดิน!$A:$A,0),MATCH($B473,[1]ราคาที่ดิน!$B$1:$C$1,0)),"")</f>
        <v>975</v>
      </c>
      <c r="J473" s="65">
        <f t="shared" si="194"/>
        <v>17550</v>
      </c>
      <c r="K473" s="65">
        <v>1</v>
      </c>
      <c r="L473" s="66" t="s">
        <v>50</v>
      </c>
      <c r="M473" s="66" t="s">
        <v>51</v>
      </c>
      <c r="N473" s="66" t="s">
        <v>43</v>
      </c>
      <c r="O473" s="67">
        <v>72</v>
      </c>
      <c r="P473" s="68">
        <v>100</v>
      </c>
      <c r="Q473" s="65">
        <f t="array" ref="Q473">INDEX([1]ราคาสิ่งปลูกสร้าง!$D$6:$CC$47,MATCH($L473,[1]ราคาสิ่งปลูกสร้าง!$B$6:$B$45,0),MATCH($O$4,[1]ราคาสิ่งปลูกสร้าง!$D$5:$CC$5,0))</f>
        <v>6700</v>
      </c>
      <c r="R473" s="65">
        <f t="shared" si="195"/>
        <v>482400</v>
      </c>
      <c r="S473" s="66"/>
      <c r="T473" s="65">
        <f t="array" ref="T473">INDEX([1]ค่าเสื่อมสิ่งปลูกสร้าง!$A$5:$D$105,MATCH($S473,[1]ค่าเสื่อมสิ่งปลูกสร้าง!$A$5:$A$105,0),MATCH($M473,[1]ค่าเสื่อมสิ่งปลูกสร้าง!$A$3:$D$3))</f>
        <v>0</v>
      </c>
      <c r="U473" s="65">
        <f t="shared" si="196"/>
        <v>482400</v>
      </c>
      <c r="V473" s="65">
        <f t="shared" si="172"/>
        <v>499950</v>
      </c>
      <c r="W473" s="69">
        <f t="shared" si="197"/>
        <v>499950</v>
      </c>
      <c r="X473" s="66">
        <v>10000000</v>
      </c>
      <c r="Y473" s="69">
        <f t="shared" si="193"/>
        <v>0</v>
      </c>
      <c r="Z473" s="67"/>
      <c r="AA473" s="65">
        <f t="shared" si="187"/>
        <v>0</v>
      </c>
      <c r="AB473" s="65"/>
      <c r="AC473" s="65" t="s">
        <v>582</v>
      </c>
      <c r="AD473" s="65" t="s">
        <v>582</v>
      </c>
    </row>
    <row r="474" spans="1:30" ht="21">
      <c r="A474" s="65"/>
      <c r="B474" s="65" t="s">
        <v>476</v>
      </c>
      <c r="C474" s="65">
        <v>601</v>
      </c>
      <c r="D474" s="65"/>
      <c r="E474" s="65"/>
      <c r="F474" s="65"/>
      <c r="G474" s="66">
        <v>2</v>
      </c>
      <c r="H474" s="65" t="s">
        <v>58</v>
      </c>
      <c r="I474" s="65">
        <f>IFERROR(INDEX([1]ราคาที่ดิน!$B:$C,MATCH($C474,[1]ราคาที่ดิน!$A:$A,0),MATCH($B474,[1]ราคาที่ดิน!$B$1:$C$1,0)),"")</f>
        <v>975</v>
      </c>
      <c r="J474" s="65">
        <f t="shared" si="194"/>
        <v>5850</v>
      </c>
      <c r="K474" s="65">
        <v>2</v>
      </c>
      <c r="L474" s="66" t="s">
        <v>50</v>
      </c>
      <c r="M474" s="66" t="s">
        <v>51</v>
      </c>
      <c r="N474" s="66" t="s">
        <v>52</v>
      </c>
      <c r="O474" s="67">
        <v>24</v>
      </c>
      <c r="P474" s="68">
        <v>100</v>
      </c>
      <c r="Q474" s="65">
        <f t="array" ref="Q474">INDEX([1]ราคาสิ่งปลูกสร้าง!$D$6:$CC$47,MATCH($L474,[1]ราคาสิ่งปลูกสร้าง!$B$6:$B$45,0),MATCH($O$4,[1]ราคาสิ่งปลูกสร้าง!$D$5:$CC$5,0))</f>
        <v>6700</v>
      </c>
      <c r="R474" s="65">
        <f t="shared" si="195"/>
        <v>160800</v>
      </c>
      <c r="S474" s="66"/>
      <c r="T474" s="65">
        <f t="array" ref="T474">INDEX([1]ค่าเสื่อมสิ่งปลูกสร้าง!$A$5:$D$105,MATCH($S474,[1]ค่าเสื่อมสิ่งปลูกสร้าง!$A$5:$A$105,0),MATCH($M474,[1]ค่าเสื่อมสิ่งปลูกสร้าง!$A$3:$D$3))</f>
        <v>0</v>
      </c>
      <c r="U474" s="65">
        <f t="shared" si="196"/>
        <v>160800</v>
      </c>
      <c r="V474" s="65">
        <f t="shared" si="172"/>
        <v>166650</v>
      </c>
      <c r="W474" s="69">
        <f t="shared" si="197"/>
        <v>166650</v>
      </c>
      <c r="X474" s="66"/>
      <c r="Y474" s="69">
        <f t="shared" si="193"/>
        <v>166650</v>
      </c>
      <c r="Z474" s="67" t="s">
        <v>111</v>
      </c>
      <c r="AA474" s="65">
        <f t="shared" si="187"/>
        <v>499.95</v>
      </c>
      <c r="AB474" s="65"/>
      <c r="AC474" s="65" t="s">
        <v>582</v>
      </c>
      <c r="AD474" s="65" t="s">
        <v>582</v>
      </c>
    </row>
    <row r="475" spans="1:30" ht="21">
      <c r="A475" s="65"/>
      <c r="B475" s="65" t="s">
        <v>476</v>
      </c>
      <c r="C475" s="65">
        <v>601</v>
      </c>
      <c r="D475" s="65"/>
      <c r="E475" s="65"/>
      <c r="F475" s="65"/>
      <c r="G475" s="66">
        <v>2</v>
      </c>
      <c r="H475" s="65" t="s">
        <v>66</v>
      </c>
      <c r="I475" s="65">
        <f>IFERROR(INDEX([1]ราคาที่ดิน!$B:$C,MATCH($C475,[1]ราคาที่ดิน!$A:$A,0),MATCH($B475,[1]ราคาที่ดิน!$B$1:$C$1,0)),"")</f>
        <v>975</v>
      </c>
      <c r="J475" s="65">
        <f t="shared" si="194"/>
        <v>8775</v>
      </c>
      <c r="K475" s="65">
        <v>3</v>
      </c>
      <c r="L475" s="66" t="s">
        <v>159</v>
      </c>
      <c r="M475" s="66" t="s">
        <v>82</v>
      </c>
      <c r="N475" s="66" t="s">
        <v>43</v>
      </c>
      <c r="O475" s="67">
        <v>36</v>
      </c>
      <c r="P475" s="68">
        <v>100</v>
      </c>
      <c r="Q475" s="65">
        <f t="array" ref="Q475">INDEX([1]ราคาสิ่งปลูกสร้าง!$D$6:$CC$47,MATCH($L475,[1]ราคาสิ่งปลูกสร้าง!$B$6:$B$45,0),MATCH($O$4,[1]ราคาสิ่งปลูกสร้าง!$D$5:$CC$5,0))</f>
        <v>2600</v>
      </c>
      <c r="R475" s="65">
        <f t="shared" si="195"/>
        <v>93600</v>
      </c>
      <c r="S475" s="66"/>
      <c r="T475" s="65">
        <f t="array" ref="T475">INDEX([1]ค่าเสื่อมสิ่งปลูกสร้าง!$A$5:$D$105,MATCH($S475,[1]ค่าเสื่อมสิ่งปลูกสร้าง!$A$5:$A$105,0),MATCH($M475,[1]ค่าเสื่อมสิ่งปลูกสร้าง!$A$3:$D$3))</f>
        <v>0</v>
      </c>
      <c r="U475" s="65">
        <f t="shared" si="196"/>
        <v>93600</v>
      </c>
      <c r="V475" s="65">
        <f t="shared" si="172"/>
        <v>102375</v>
      </c>
      <c r="W475" s="69">
        <f t="shared" si="197"/>
        <v>102375</v>
      </c>
      <c r="X475" s="66">
        <v>10000000</v>
      </c>
      <c r="Y475" s="69">
        <f t="shared" si="193"/>
        <v>0</v>
      </c>
      <c r="Z475" s="67"/>
      <c r="AA475" s="65">
        <f t="shared" si="187"/>
        <v>0</v>
      </c>
      <c r="AB475" s="65"/>
      <c r="AC475" s="65" t="s">
        <v>582</v>
      </c>
      <c r="AD475" s="65" t="s">
        <v>582</v>
      </c>
    </row>
    <row r="476" spans="1:30" ht="21">
      <c r="A476" s="65"/>
      <c r="B476" s="65" t="s">
        <v>476</v>
      </c>
      <c r="C476" s="65">
        <v>601</v>
      </c>
      <c r="D476" s="65"/>
      <c r="E476" s="65"/>
      <c r="F476" s="65"/>
      <c r="G476" s="66">
        <v>2</v>
      </c>
      <c r="H476" s="65" t="s">
        <v>83</v>
      </c>
      <c r="I476" s="65">
        <f>IFERROR(INDEX([1]ราคาที่ดิน!$B:$C,MATCH($C476,[1]ราคาที่ดิน!$A:$A,0),MATCH($B476,[1]ราคาที่ดิน!$B$1:$C$1,0)),"")</f>
        <v>975</v>
      </c>
      <c r="J476" s="65">
        <f t="shared" si="194"/>
        <v>14625</v>
      </c>
      <c r="K476" s="65">
        <v>4</v>
      </c>
      <c r="L476" s="66" t="s">
        <v>583</v>
      </c>
      <c r="M476" s="66"/>
      <c r="N476" s="66" t="s">
        <v>43</v>
      </c>
      <c r="O476" s="67">
        <v>60</v>
      </c>
      <c r="P476" s="68">
        <v>100</v>
      </c>
      <c r="Q476" s="65">
        <f t="array" ref="Q476">INDEX([1]ราคาสิ่งปลูกสร้าง!$D$6:$CC$47,MATCH($L476,[1]ราคาสิ่งปลูกสร้าง!$B$6:$B$45,0),MATCH($O$4,[1]ราคาสิ่งปลูกสร้าง!$D$5:$CC$5,0))</f>
        <v>5500</v>
      </c>
      <c r="R476" s="65">
        <f t="shared" si="195"/>
        <v>330000</v>
      </c>
      <c r="S476" s="66"/>
      <c r="T476" s="65">
        <f t="array" ref="T476">INDEX([1]ค่าเสื่อมสิ่งปลูกสร้าง!$A$5:$D$105,MATCH($S476,[1]ค่าเสื่อมสิ่งปลูกสร้าง!$A$5:$A$105,0),MATCH($M476,[1]ค่าเสื่อมสิ่งปลูกสร้าง!$A$3:$D$3))</f>
        <v>0</v>
      </c>
      <c r="U476" s="65">
        <f t="shared" si="196"/>
        <v>330000</v>
      </c>
      <c r="V476" s="65">
        <f t="shared" si="172"/>
        <v>344625</v>
      </c>
      <c r="W476" s="69">
        <f t="shared" si="197"/>
        <v>344625</v>
      </c>
      <c r="X476" s="66"/>
      <c r="Y476" s="69">
        <f t="shared" si="193"/>
        <v>344625</v>
      </c>
      <c r="Z476" s="67" t="s">
        <v>111</v>
      </c>
      <c r="AA476" s="65">
        <f t="shared" si="187"/>
        <v>1033.875</v>
      </c>
      <c r="AB476" s="65"/>
      <c r="AC476" s="65" t="s">
        <v>582</v>
      </c>
      <c r="AD476" s="65" t="s">
        <v>582</v>
      </c>
    </row>
    <row r="477" spans="1:30" ht="21">
      <c r="A477" s="65" t="s">
        <v>584</v>
      </c>
      <c r="B477" s="65" t="s">
        <v>476</v>
      </c>
      <c r="C477" s="65">
        <v>7675</v>
      </c>
      <c r="D477" s="65" t="s">
        <v>44</v>
      </c>
      <c r="E477" s="65" t="s">
        <v>37</v>
      </c>
      <c r="F477" s="65" t="s">
        <v>145</v>
      </c>
      <c r="G477" s="66">
        <v>1</v>
      </c>
      <c r="H477" s="65">
        <f t="shared" ref="H477:H536" si="200">IFERROR($D477*400+$E477*100+$F477,"")</f>
        <v>116</v>
      </c>
      <c r="I477" s="65">
        <f>IFERROR(INDEX([1]ราคาที่ดิน!$B:$C,MATCH($C477,[1]ราคาที่ดิน!$A:$A,0),MATCH($B477,[1]ราคาที่ดิน!$B$1:$C$1,0)),"")</f>
        <v>1300</v>
      </c>
      <c r="J477" s="65">
        <f t="shared" si="194"/>
        <v>150800</v>
      </c>
      <c r="K477" s="65"/>
      <c r="L477" s="66"/>
      <c r="M477" s="66"/>
      <c r="N477" s="66" t="s">
        <v>40</v>
      </c>
      <c r="O477" s="67"/>
      <c r="P477" s="68"/>
      <c r="Q477" s="65">
        <f t="array" ref="Q477">INDEX([1]ราคาสิ่งปลูกสร้าง!$D$6:$CC$47,MATCH($L477,[1]ราคาสิ่งปลูกสร้าง!$B$6:$B$45,0),MATCH($O$4,[1]ราคาสิ่งปลูกสร้าง!$D$5:$CC$5,0))</f>
        <v>0</v>
      </c>
      <c r="R477" s="65">
        <f t="shared" si="195"/>
        <v>0</v>
      </c>
      <c r="S477" s="66"/>
      <c r="T477" s="65">
        <f t="array" ref="T477">INDEX([1]ค่าเสื่อมสิ่งปลูกสร้าง!$A$5:$D$105,MATCH($S477,[1]ค่าเสื่อมสิ่งปลูกสร้าง!$A$5:$A$105,0),MATCH($M477,[1]ค่าเสื่อมสิ่งปลูกสร้าง!$A$3:$D$3))</f>
        <v>0</v>
      </c>
      <c r="U477" s="65">
        <f t="shared" si="196"/>
        <v>0</v>
      </c>
      <c r="V477" s="65">
        <f t="shared" si="172"/>
        <v>150800</v>
      </c>
      <c r="W477" s="69">
        <f t="shared" si="197"/>
        <v>0</v>
      </c>
      <c r="X477" s="66">
        <v>50000000</v>
      </c>
      <c r="Y477" s="69">
        <f t="shared" si="193"/>
        <v>0</v>
      </c>
      <c r="Z477" s="67"/>
      <c r="AA477" s="65">
        <f t="shared" si="187"/>
        <v>0</v>
      </c>
      <c r="AB477" s="65"/>
      <c r="AC477" s="65" t="s">
        <v>585</v>
      </c>
      <c r="AD477" s="65" t="s">
        <v>40</v>
      </c>
    </row>
    <row r="478" spans="1:30" ht="21">
      <c r="A478" s="65"/>
      <c r="B478" s="65" t="s">
        <v>476</v>
      </c>
      <c r="C478" s="65">
        <v>7675</v>
      </c>
      <c r="D478" s="65"/>
      <c r="E478" s="65"/>
      <c r="F478" s="65"/>
      <c r="G478" s="66">
        <v>2</v>
      </c>
      <c r="H478" s="65" t="s">
        <v>516</v>
      </c>
      <c r="I478" s="65">
        <f>IFERROR(INDEX([1]ราคาที่ดิน!$B:$C,MATCH($C478,[1]ราคาที่ดิน!$A:$A,0),MATCH($B478,[1]ราคาที่ดิน!$B$1:$C$1,0)),"")</f>
        <v>1300</v>
      </c>
      <c r="J478" s="65">
        <f t="shared" si="194"/>
        <v>68250</v>
      </c>
      <c r="K478" s="65">
        <v>1</v>
      </c>
      <c r="L478" s="66" t="s">
        <v>50</v>
      </c>
      <c r="M478" s="66" t="s">
        <v>51</v>
      </c>
      <c r="N478" s="66">
        <v>3</v>
      </c>
      <c r="O478" s="67">
        <v>210</v>
      </c>
      <c r="P478" s="68">
        <v>20</v>
      </c>
      <c r="Q478" s="65">
        <f t="array" ref="Q478">INDEX([1]ราคาสิ่งปลูกสร้าง!$D$6:$CC$47,MATCH($L478,[1]ราคาสิ่งปลูกสร้าง!$B$6:$B$45,0),MATCH($O$4,[1]ราคาสิ่งปลูกสร้าง!$D$5:$CC$5,0))</f>
        <v>6700</v>
      </c>
      <c r="R478" s="65">
        <f t="shared" si="195"/>
        <v>1407000</v>
      </c>
      <c r="S478" s="66">
        <v>18</v>
      </c>
      <c r="T478" s="65">
        <f t="array" ref="T478">INDEX([1]ค่าเสื่อมสิ่งปลูกสร้าง!$A$5:$D$105,MATCH($S478,[1]ค่าเสื่อมสิ่งปลูกสร้าง!$A$5:$A$105,0),MATCH($M478,[1]ค่าเสื่อมสิ่งปลูกสร้าง!$A$3:$D$3))</f>
        <v>26</v>
      </c>
      <c r="U478" s="65">
        <f t="shared" si="196"/>
        <v>1041180</v>
      </c>
      <c r="V478" s="65">
        <f t="shared" ref="V478:V541" si="201">IFERROR($J478+$U478,"")</f>
        <v>1109430</v>
      </c>
      <c r="W478" s="69">
        <f t="shared" si="197"/>
        <v>221886</v>
      </c>
      <c r="X478" s="66"/>
      <c r="Y478" s="69">
        <f t="shared" si="193"/>
        <v>221886</v>
      </c>
      <c r="Z478" s="67" t="s">
        <v>111</v>
      </c>
      <c r="AA478" s="65">
        <f t="shared" si="187"/>
        <v>665.65800000000002</v>
      </c>
      <c r="AB478" s="65"/>
      <c r="AC478" s="65" t="s">
        <v>585</v>
      </c>
      <c r="AD478" s="65" t="s">
        <v>585</v>
      </c>
    </row>
    <row r="479" spans="1:30" ht="21">
      <c r="A479" s="65" t="s">
        <v>586</v>
      </c>
      <c r="B479" s="65" t="s">
        <v>476</v>
      </c>
      <c r="C479" s="65">
        <v>6479</v>
      </c>
      <c r="D479" s="65" t="s">
        <v>52</v>
      </c>
      <c r="E479" s="65" t="s">
        <v>44</v>
      </c>
      <c r="F479" s="65" t="s">
        <v>318</v>
      </c>
      <c r="G479" s="66">
        <v>1</v>
      </c>
      <c r="H479" s="65">
        <f t="shared" ref="H479:H538" si="202">IFERROR($D479*400+$E479*100+$F479,"")</f>
        <v>1235</v>
      </c>
      <c r="I479" s="65">
        <f>IFERROR(INDEX([1]ราคาที่ดิน!$B:$C,MATCH($C479,[1]ราคาที่ดิน!$A:$A,0),MATCH($B479,[1]ราคาที่ดิน!$B$1:$C$1,0)),"")</f>
        <v>425</v>
      </c>
      <c r="J479" s="65">
        <f t="shared" si="194"/>
        <v>524875</v>
      </c>
      <c r="K479" s="65"/>
      <c r="L479" s="66"/>
      <c r="M479" s="66"/>
      <c r="N479" s="66" t="s">
        <v>40</v>
      </c>
      <c r="O479" s="67"/>
      <c r="P479" s="68"/>
      <c r="Q479" s="65">
        <f t="array" ref="Q479">INDEX([1]ราคาสิ่งปลูกสร้าง!$D$6:$CC$47,MATCH($L479,[1]ราคาสิ่งปลูกสร้าง!$B$6:$B$45,0),MATCH($O$4,[1]ราคาสิ่งปลูกสร้าง!$D$5:$CC$5,0))</f>
        <v>0</v>
      </c>
      <c r="R479" s="65">
        <f t="shared" si="195"/>
        <v>0</v>
      </c>
      <c r="S479" s="66"/>
      <c r="T479" s="65">
        <f t="array" ref="T479">INDEX([1]ค่าเสื่อมสิ่งปลูกสร้าง!$A$5:$D$105,MATCH($S479,[1]ค่าเสื่อมสิ่งปลูกสร้าง!$A$5:$A$105,0),MATCH($M479,[1]ค่าเสื่อมสิ่งปลูกสร้าง!$A$3:$D$3))</f>
        <v>0</v>
      </c>
      <c r="U479" s="65">
        <f t="shared" si="196"/>
        <v>0</v>
      </c>
      <c r="V479" s="65">
        <f t="shared" si="201"/>
        <v>524875</v>
      </c>
      <c r="W479" s="69">
        <f t="shared" si="197"/>
        <v>0</v>
      </c>
      <c r="X479" s="66">
        <v>50000000</v>
      </c>
      <c r="Y479" s="69">
        <f t="shared" si="193"/>
        <v>0</v>
      </c>
      <c r="Z479" s="67"/>
      <c r="AA479" s="65">
        <f t="shared" si="187"/>
        <v>0</v>
      </c>
      <c r="AB479" s="65"/>
      <c r="AC479" s="65" t="s">
        <v>587</v>
      </c>
      <c r="AD479" s="65" t="s">
        <v>40</v>
      </c>
    </row>
    <row r="480" spans="1:30" ht="21">
      <c r="A480" s="65"/>
      <c r="B480" s="65" t="s">
        <v>476</v>
      </c>
      <c r="C480" s="65">
        <v>6479</v>
      </c>
      <c r="D480" s="65"/>
      <c r="E480" s="65"/>
      <c r="F480" s="65"/>
      <c r="G480" s="66">
        <v>2</v>
      </c>
      <c r="H480" s="65" t="s">
        <v>150</v>
      </c>
      <c r="I480" s="65">
        <f>IFERROR(INDEX([1]ราคาที่ดิน!$B:$C,MATCH($C480,[1]ราคาที่ดิน!$A:$A,0),MATCH($B480,[1]ราคาที่ดิน!$B$1:$C$1,0)),"")</f>
        <v>425</v>
      </c>
      <c r="J480" s="65">
        <f t="shared" si="194"/>
        <v>17850</v>
      </c>
      <c r="K480" s="65">
        <v>1</v>
      </c>
      <c r="L480" s="66" t="s">
        <v>50</v>
      </c>
      <c r="M480" s="66" t="s">
        <v>51</v>
      </c>
      <c r="N480" s="66">
        <v>3</v>
      </c>
      <c r="O480" s="67">
        <v>168</v>
      </c>
      <c r="P480" s="68">
        <v>14.29</v>
      </c>
      <c r="Q480" s="65">
        <f t="array" ref="Q480">INDEX([1]ราคาสิ่งปลูกสร้าง!$D$6:$CC$47,MATCH($L480,[1]ราคาสิ่งปลูกสร้าง!$B$6:$B$45,0),MATCH($O$4,[1]ราคาสิ่งปลูกสร้าง!$D$5:$CC$5,0))</f>
        <v>6700</v>
      </c>
      <c r="R480" s="65">
        <f t="shared" si="195"/>
        <v>1125600</v>
      </c>
      <c r="S480" s="66">
        <v>22</v>
      </c>
      <c r="T480" s="65">
        <f t="array" ref="T480">INDEX([1]ค่าเสื่อมสิ่งปลูกสร้าง!$A$5:$D$105,MATCH($S480,[1]ค่าเสื่อมสิ่งปลูกสร้าง!$A$5:$A$105,0),MATCH($M480,[1]ค่าเสื่อมสิ่งปลูกสร้าง!$A$3:$D$3))</f>
        <v>34</v>
      </c>
      <c r="U480" s="65">
        <f t="shared" si="196"/>
        <v>742896</v>
      </c>
      <c r="V480" s="65">
        <f t="shared" si="201"/>
        <v>760746</v>
      </c>
      <c r="W480" s="69">
        <f t="shared" si="197"/>
        <v>108710.60339999999</v>
      </c>
      <c r="X480" s="66"/>
      <c r="Y480" s="69">
        <f t="shared" si="193"/>
        <v>108710.60339999999</v>
      </c>
      <c r="Z480" s="67" t="s">
        <v>111</v>
      </c>
      <c r="AA480" s="65">
        <f t="shared" si="187"/>
        <v>326.13181019999996</v>
      </c>
      <c r="AB480" s="65"/>
      <c r="AC480" s="65" t="s">
        <v>587</v>
      </c>
      <c r="AD480" s="65" t="s">
        <v>587</v>
      </c>
    </row>
    <row r="481" spans="1:30" ht="21">
      <c r="A481" s="65"/>
      <c r="B481" s="65" t="s">
        <v>476</v>
      </c>
      <c r="C481" s="65">
        <v>6479</v>
      </c>
      <c r="D481" s="65"/>
      <c r="E481" s="65"/>
      <c r="F481" s="65"/>
      <c r="G481" s="66">
        <v>2</v>
      </c>
      <c r="H481" s="65" t="s">
        <v>58</v>
      </c>
      <c r="I481" s="65">
        <f>IFERROR(INDEX([1]ราคาที่ดิน!$B:$C,MATCH($C481,[1]ราคาที่ดิน!$A:$A,0),MATCH($B481,[1]ราคาที่ดิน!$B$1:$C$1,0)),"")</f>
        <v>425</v>
      </c>
      <c r="J481" s="65">
        <f t="shared" si="194"/>
        <v>2550</v>
      </c>
      <c r="K481" s="65">
        <v>2</v>
      </c>
      <c r="L481" s="66" t="s">
        <v>271</v>
      </c>
      <c r="M481" s="66" t="s">
        <v>51</v>
      </c>
      <c r="N481" s="66" t="s">
        <v>43</v>
      </c>
      <c r="O481" s="67">
        <v>24</v>
      </c>
      <c r="P481" s="68">
        <v>100</v>
      </c>
      <c r="Q481" s="65">
        <f t="array" ref="Q481">INDEX([1]ราคาสิ่งปลูกสร้าง!$D$6:$CC$47,MATCH($L481,[1]ราคาสิ่งปลูกสร้าง!$B$6:$B$45,0),MATCH($O$4,[1]ราคาสิ่งปลูกสร้าง!$D$5:$CC$5,0))</f>
        <v>7650</v>
      </c>
      <c r="R481" s="65">
        <f t="shared" si="195"/>
        <v>183600</v>
      </c>
      <c r="S481" s="66">
        <v>10</v>
      </c>
      <c r="T481" s="65">
        <f t="array" ref="T481">INDEX([1]ค่าเสื่อมสิ่งปลูกสร้าง!$A$5:$D$105,MATCH($S481,[1]ค่าเสื่อมสิ่งปลูกสร้าง!$A$5:$A$105,0),MATCH($M481,[1]ค่าเสื่อมสิ่งปลูกสร้าง!$A$3:$D$3))</f>
        <v>10</v>
      </c>
      <c r="U481" s="65">
        <f t="shared" si="196"/>
        <v>165240</v>
      </c>
      <c r="V481" s="65">
        <f t="shared" si="201"/>
        <v>167790</v>
      </c>
      <c r="W481" s="69">
        <f t="shared" si="197"/>
        <v>167790</v>
      </c>
      <c r="X481" s="66"/>
      <c r="Y481" s="69">
        <f t="shared" si="193"/>
        <v>167790</v>
      </c>
      <c r="Z481" s="67" t="s">
        <v>86</v>
      </c>
      <c r="AA481" s="65">
        <f t="shared" si="187"/>
        <v>33.558</v>
      </c>
      <c r="AB481" s="65"/>
      <c r="AC481" s="65" t="s">
        <v>587</v>
      </c>
      <c r="AD481" s="65" t="s">
        <v>588</v>
      </c>
    </row>
    <row r="482" spans="1:30" ht="21">
      <c r="A482" s="65"/>
      <c r="B482" s="65" t="s">
        <v>476</v>
      </c>
      <c r="C482" s="65">
        <v>6479</v>
      </c>
      <c r="D482" s="65"/>
      <c r="E482" s="65"/>
      <c r="F482" s="65"/>
      <c r="G482" s="66">
        <v>2</v>
      </c>
      <c r="H482" s="65" t="s">
        <v>58</v>
      </c>
      <c r="I482" s="65">
        <f>IFERROR(INDEX([1]ราคาที่ดิน!$B:$C,MATCH($C482,[1]ราคาที่ดิน!$A:$A,0),MATCH($B482,[1]ราคาที่ดิน!$B$1:$C$1,0)),"")</f>
        <v>425</v>
      </c>
      <c r="J482" s="65">
        <f t="shared" si="194"/>
        <v>2550</v>
      </c>
      <c r="K482" s="65">
        <v>3</v>
      </c>
      <c r="L482" s="66" t="s">
        <v>271</v>
      </c>
      <c r="M482" s="66" t="s">
        <v>51</v>
      </c>
      <c r="N482" s="66" t="s">
        <v>43</v>
      </c>
      <c r="O482" s="67">
        <v>24</v>
      </c>
      <c r="P482" s="68">
        <v>100</v>
      </c>
      <c r="Q482" s="65">
        <f t="array" ref="Q482">INDEX([1]ราคาสิ่งปลูกสร้าง!$D$6:$CC$47,MATCH($L482,[1]ราคาสิ่งปลูกสร้าง!$B$6:$B$45,0),MATCH($O$4,[1]ราคาสิ่งปลูกสร้าง!$D$5:$CC$5,0))</f>
        <v>7650</v>
      </c>
      <c r="R482" s="65">
        <f t="shared" si="195"/>
        <v>183600</v>
      </c>
      <c r="S482" s="66">
        <v>10</v>
      </c>
      <c r="T482" s="65">
        <f t="array" ref="T482">INDEX([1]ค่าเสื่อมสิ่งปลูกสร้าง!$A$5:$D$105,MATCH($S482,[1]ค่าเสื่อมสิ่งปลูกสร้าง!$A$5:$A$105,0),MATCH($M482,[1]ค่าเสื่อมสิ่งปลูกสร้าง!$A$3:$D$3))</f>
        <v>10</v>
      </c>
      <c r="U482" s="65">
        <f t="shared" si="196"/>
        <v>165240</v>
      </c>
      <c r="V482" s="65">
        <f t="shared" si="201"/>
        <v>167790</v>
      </c>
      <c r="W482" s="69">
        <f t="shared" si="197"/>
        <v>167790</v>
      </c>
      <c r="X482" s="66"/>
      <c r="Y482" s="69">
        <f t="shared" si="193"/>
        <v>167790</v>
      </c>
      <c r="Z482" s="67" t="s">
        <v>86</v>
      </c>
      <c r="AA482" s="65">
        <f t="shared" si="187"/>
        <v>33.558</v>
      </c>
      <c r="AB482" s="65"/>
      <c r="AC482" s="65" t="s">
        <v>587</v>
      </c>
      <c r="AD482" s="65" t="s">
        <v>588</v>
      </c>
    </row>
    <row r="483" spans="1:30" ht="21">
      <c r="A483" s="65"/>
      <c r="B483" s="65" t="s">
        <v>476</v>
      </c>
      <c r="C483" s="65">
        <v>6479</v>
      </c>
      <c r="D483" s="65"/>
      <c r="E483" s="65"/>
      <c r="F483" s="65"/>
      <c r="G483" s="66">
        <v>2</v>
      </c>
      <c r="H483" s="65" t="s">
        <v>58</v>
      </c>
      <c r="I483" s="65">
        <f>IFERROR(INDEX([1]ราคาที่ดิน!$B:$C,MATCH($C483,[1]ราคาที่ดิน!$A:$A,0),MATCH($B483,[1]ราคาที่ดิน!$B$1:$C$1,0)),"")</f>
        <v>425</v>
      </c>
      <c r="J483" s="65">
        <f t="shared" si="194"/>
        <v>2550</v>
      </c>
      <c r="K483" s="65">
        <v>4</v>
      </c>
      <c r="L483" s="66" t="s">
        <v>271</v>
      </c>
      <c r="M483" s="66" t="s">
        <v>51</v>
      </c>
      <c r="N483" s="66" t="s">
        <v>43</v>
      </c>
      <c r="O483" s="67">
        <v>24</v>
      </c>
      <c r="P483" s="68">
        <v>100</v>
      </c>
      <c r="Q483" s="65">
        <f t="array" ref="Q483">INDEX([1]ราคาสิ่งปลูกสร้าง!$D$6:$CC$47,MATCH($L483,[1]ราคาสิ่งปลูกสร้าง!$B$6:$B$45,0),MATCH($O$4,[1]ราคาสิ่งปลูกสร้าง!$D$5:$CC$5,0))</f>
        <v>7650</v>
      </c>
      <c r="R483" s="65">
        <f t="shared" si="195"/>
        <v>183600</v>
      </c>
      <c r="S483" s="66">
        <v>10</v>
      </c>
      <c r="T483" s="65">
        <f t="array" ref="T483">INDEX([1]ค่าเสื่อมสิ่งปลูกสร้าง!$A$5:$D$105,MATCH($S483,[1]ค่าเสื่อมสิ่งปลูกสร้าง!$A$5:$A$105,0),MATCH($M483,[1]ค่าเสื่อมสิ่งปลูกสร้าง!$A$3:$D$3))</f>
        <v>10</v>
      </c>
      <c r="U483" s="65">
        <f t="shared" si="196"/>
        <v>165240</v>
      </c>
      <c r="V483" s="65">
        <f t="shared" si="201"/>
        <v>167790</v>
      </c>
      <c r="W483" s="69">
        <f t="shared" si="197"/>
        <v>167790</v>
      </c>
      <c r="X483" s="66"/>
      <c r="Y483" s="69">
        <f t="shared" si="193"/>
        <v>167790</v>
      </c>
      <c r="Z483" s="67" t="s">
        <v>86</v>
      </c>
      <c r="AA483" s="65">
        <f t="shared" si="187"/>
        <v>33.558</v>
      </c>
      <c r="AB483" s="65"/>
      <c r="AC483" s="65" t="s">
        <v>587</v>
      </c>
      <c r="AD483" s="65" t="s">
        <v>588</v>
      </c>
    </row>
    <row r="484" spans="1:30" ht="21">
      <c r="A484" s="65"/>
      <c r="B484" s="65" t="s">
        <v>476</v>
      </c>
      <c r="C484" s="65">
        <v>6479</v>
      </c>
      <c r="D484" s="65"/>
      <c r="E484" s="65"/>
      <c r="F484" s="65"/>
      <c r="G484" s="66">
        <v>2</v>
      </c>
      <c r="H484" s="65" t="s">
        <v>58</v>
      </c>
      <c r="I484" s="65">
        <f>IFERROR(INDEX([1]ราคาที่ดิน!$B:$C,MATCH($C484,[1]ราคาที่ดิน!$A:$A,0),MATCH($B484,[1]ราคาที่ดิน!$B$1:$C$1,0)),"")</f>
        <v>425</v>
      </c>
      <c r="J484" s="65">
        <f t="shared" si="194"/>
        <v>2550</v>
      </c>
      <c r="K484" s="65">
        <v>5</v>
      </c>
      <c r="L484" s="66" t="s">
        <v>271</v>
      </c>
      <c r="M484" s="66" t="s">
        <v>51</v>
      </c>
      <c r="N484" s="66" t="s">
        <v>43</v>
      </c>
      <c r="O484" s="67">
        <v>24</v>
      </c>
      <c r="P484" s="68">
        <v>100</v>
      </c>
      <c r="Q484" s="65">
        <f t="array" ref="Q484">INDEX([1]ราคาสิ่งปลูกสร้าง!$D$6:$CC$47,MATCH($L484,[1]ราคาสิ่งปลูกสร้าง!$B$6:$B$45,0),MATCH($O$4,[1]ราคาสิ่งปลูกสร้าง!$D$5:$CC$5,0))</f>
        <v>7650</v>
      </c>
      <c r="R484" s="65">
        <f t="shared" si="195"/>
        <v>183600</v>
      </c>
      <c r="S484" s="66">
        <v>10</v>
      </c>
      <c r="T484" s="65">
        <f t="array" ref="T484">INDEX([1]ค่าเสื่อมสิ่งปลูกสร้าง!$A$5:$D$105,MATCH($S484,[1]ค่าเสื่อมสิ่งปลูกสร้าง!$A$5:$A$105,0),MATCH($M484,[1]ค่าเสื่อมสิ่งปลูกสร้าง!$A$3:$D$3))</f>
        <v>10</v>
      </c>
      <c r="U484" s="65">
        <f t="shared" si="196"/>
        <v>165240</v>
      </c>
      <c r="V484" s="65">
        <f t="shared" si="201"/>
        <v>167790</v>
      </c>
      <c r="W484" s="69">
        <f t="shared" si="197"/>
        <v>167790</v>
      </c>
      <c r="X484" s="66"/>
      <c r="Y484" s="69">
        <f t="shared" si="193"/>
        <v>167790</v>
      </c>
      <c r="Z484" s="67" t="s">
        <v>86</v>
      </c>
      <c r="AA484" s="65">
        <f t="shared" si="187"/>
        <v>33.558</v>
      </c>
      <c r="AB484" s="65"/>
      <c r="AC484" s="65" t="s">
        <v>587</v>
      </c>
      <c r="AD484" s="65" t="s">
        <v>588</v>
      </c>
    </row>
    <row r="485" spans="1:30" ht="21">
      <c r="A485" s="65"/>
      <c r="B485" s="65" t="s">
        <v>476</v>
      </c>
      <c r="C485" s="65">
        <v>6479</v>
      </c>
      <c r="D485" s="65"/>
      <c r="E485" s="65"/>
      <c r="F485" s="65"/>
      <c r="G485" s="66">
        <v>2</v>
      </c>
      <c r="H485" s="65" t="s">
        <v>58</v>
      </c>
      <c r="I485" s="65">
        <f>IFERROR(INDEX([1]ราคาที่ดิน!$B:$C,MATCH($C485,[1]ราคาที่ดิน!$A:$A,0),MATCH($B485,[1]ราคาที่ดิน!$B$1:$C$1,0)),"")</f>
        <v>425</v>
      </c>
      <c r="J485" s="65">
        <f t="shared" si="194"/>
        <v>2550</v>
      </c>
      <c r="K485" s="65">
        <v>6</v>
      </c>
      <c r="L485" s="66" t="s">
        <v>271</v>
      </c>
      <c r="M485" s="66" t="s">
        <v>51</v>
      </c>
      <c r="N485" s="66" t="s">
        <v>43</v>
      </c>
      <c r="O485" s="67">
        <v>24</v>
      </c>
      <c r="P485" s="68">
        <v>100</v>
      </c>
      <c r="Q485" s="65">
        <f t="array" ref="Q485">INDEX([1]ราคาสิ่งปลูกสร้าง!$D$6:$CC$47,MATCH($L485,[1]ราคาสิ่งปลูกสร้าง!$B$6:$B$45,0),MATCH($O$4,[1]ราคาสิ่งปลูกสร้าง!$D$5:$CC$5,0))</f>
        <v>7650</v>
      </c>
      <c r="R485" s="65">
        <f t="shared" si="195"/>
        <v>183600</v>
      </c>
      <c r="S485" s="66">
        <v>10</v>
      </c>
      <c r="T485" s="65">
        <f t="array" ref="T485">INDEX([1]ค่าเสื่อมสิ่งปลูกสร้าง!$A$5:$D$105,MATCH($S485,[1]ค่าเสื่อมสิ่งปลูกสร้าง!$A$5:$A$105,0),MATCH($M485,[1]ค่าเสื่อมสิ่งปลูกสร้าง!$A$3:$D$3))</f>
        <v>10</v>
      </c>
      <c r="U485" s="65">
        <f t="shared" si="196"/>
        <v>165240</v>
      </c>
      <c r="V485" s="65">
        <f t="shared" si="201"/>
        <v>167790</v>
      </c>
      <c r="W485" s="69">
        <f t="shared" si="197"/>
        <v>167790</v>
      </c>
      <c r="X485" s="66"/>
      <c r="Y485" s="69">
        <f t="shared" si="193"/>
        <v>167790</v>
      </c>
      <c r="Z485" s="67" t="s">
        <v>86</v>
      </c>
      <c r="AA485" s="65">
        <f t="shared" si="187"/>
        <v>33.558</v>
      </c>
      <c r="AB485" s="65"/>
      <c r="AC485" s="65" t="s">
        <v>587</v>
      </c>
      <c r="AD485" s="65" t="s">
        <v>588</v>
      </c>
    </row>
    <row r="486" spans="1:30" ht="21">
      <c r="A486" s="65" t="s">
        <v>589</v>
      </c>
      <c r="B486" s="65" t="s">
        <v>476</v>
      </c>
      <c r="C486" s="65">
        <v>7669</v>
      </c>
      <c r="D486" s="65" t="s">
        <v>64</v>
      </c>
      <c r="E486" s="65" t="s">
        <v>37</v>
      </c>
      <c r="F486" s="65" t="s">
        <v>124</v>
      </c>
      <c r="G486" s="66">
        <v>1</v>
      </c>
      <c r="H486" s="65">
        <f t="shared" ref="H486:H545" si="203">IFERROR($D486*400+$E486*100+$F486,"")</f>
        <v>3360</v>
      </c>
      <c r="I486" s="65">
        <f>IFERROR(INDEX([1]ราคาที่ดิน!$B:$C,MATCH($C486,[1]ราคาที่ดิน!$A:$A,0),MATCH($B486,[1]ราคาที่ดิน!$B$1:$C$1,0)),"")</f>
        <v>300</v>
      </c>
      <c r="J486" s="65">
        <f t="shared" si="194"/>
        <v>1008000</v>
      </c>
      <c r="K486" s="65"/>
      <c r="L486" s="66"/>
      <c r="M486" s="66"/>
      <c r="N486" s="66" t="s">
        <v>40</v>
      </c>
      <c r="O486" s="67"/>
      <c r="P486" s="68"/>
      <c r="Q486" s="65">
        <f t="array" ref="Q486">INDEX([1]ราคาสิ่งปลูกสร้าง!$D$6:$CC$47,MATCH($L486,[1]ราคาสิ่งปลูกสร้าง!$B$6:$B$45,0),MATCH($O$4,[1]ราคาสิ่งปลูกสร้าง!$D$5:$CC$5,0))</f>
        <v>0</v>
      </c>
      <c r="R486" s="65">
        <f t="shared" si="195"/>
        <v>0</v>
      </c>
      <c r="S486" s="66"/>
      <c r="T486" s="65">
        <f t="array" ref="T486">INDEX([1]ค่าเสื่อมสิ่งปลูกสร้าง!$A$5:$D$105,MATCH($S486,[1]ค่าเสื่อมสิ่งปลูกสร้าง!$A$5:$A$105,0),MATCH($M486,[1]ค่าเสื่อมสิ่งปลูกสร้าง!$A$3:$D$3))</f>
        <v>0</v>
      </c>
      <c r="U486" s="65">
        <f t="shared" si="196"/>
        <v>0</v>
      </c>
      <c r="V486" s="65">
        <f t="shared" si="201"/>
        <v>1008000</v>
      </c>
      <c r="W486" s="69">
        <f t="shared" si="197"/>
        <v>0</v>
      </c>
      <c r="X486" s="66">
        <v>50000000</v>
      </c>
      <c r="Y486" s="69">
        <f t="shared" si="193"/>
        <v>0</v>
      </c>
      <c r="Z486" s="67"/>
      <c r="AA486" s="65">
        <f t="shared" si="187"/>
        <v>0</v>
      </c>
      <c r="AB486" s="65"/>
      <c r="AC486" s="65" t="s">
        <v>590</v>
      </c>
      <c r="AD486" s="65" t="s">
        <v>40</v>
      </c>
    </row>
    <row r="487" spans="1:30" ht="21">
      <c r="A487" s="65"/>
      <c r="B487" s="65" t="s">
        <v>476</v>
      </c>
      <c r="C487" s="65">
        <v>7669</v>
      </c>
      <c r="D487" s="65"/>
      <c r="E487" s="65"/>
      <c r="F487" s="65"/>
      <c r="G487" s="66">
        <v>2</v>
      </c>
      <c r="H487" s="65" t="s">
        <v>144</v>
      </c>
      <c r="I487" s="65">
        <f>IFERROR(INDEX([1]ราคาที่ดิน!$B:$C,MATCH($C487,[1]ราคาที่ดิน!$A:$A,0),MATCH($B487,[1]ราคาที่ดิน!$B$1:$C$1,0)),"")</f>
        <v>300</v>
      </c>
      <c r="J487" s="65">
        <f t="shared" si="194"/>
        <v>12000</v>
      </c>
      <c r="K487" s="65">
        <v>1</v>
      </c>
      <c r="L487" s="66" t="s">
        <v>50</v>
      </c>
      <c r="M487" s="66" t="s">
        <v>51</v>
      </c>
      <c r="N487" s="66" t="s">
        <v>43</v>
      </c>
      <c r="O487" s="67">
        <v>160</v>
      </c>
      <c r="P487" s="68">
        <v>100</v>
      </c>
      <c r="Q487" s="65">
        <f t="array" ref="Q487">INDEX([1]ราคาสิ่งปลูกสร้าง!$D$6:$CC$47,MATCH($L487,[1]ราคาสิ่งปลูกสร้าง!$B$6:$B$45,0),MATCH($O$4,[1]ราคาสิ่งปลูกสร้าง!$D$5:$CC$5,0))</f>
        <v>6700</v>
      </c>
      <c r="R487" s="65">
        <f t="shared" si="195"/>
        <v>1072000</v>
      </c>
      <c r="S487" s="66">
        <v>30</v>
      </c>
      <c r="T487" s="65">
        <f t="array" ref="T487">INDEX([1]ค่าเสื่อมสิ่งปลูกสร้าง!$A$5:$D$105,MATCH($S487,[1]ค่าเสื่อมสิ่งปลูกสร้าง!$A$5:$A$105,0),MATCH($M487,[1]ค่าเสื่อมสิ่งปลูกสร้าง!$A$3:$D$3))</f>
        <v>50</v>
      </c>
      <c r="U487" s="65">
        <f t="shared" si="196"/>
        <v>536000</v>
      </c>
      <c r="V487" s="65">
        <f t="shared" si="201"/>
        <v>548000</v>
      </c>
      <c r="W487" s="69">
        <f t="shared" si="197"/>
        <v>548000</v>
      </c>
      <c r="X487" s="66">
        <v>10000000</v>
      </c>
      <c r="Y487" s="69">
        <f t="shared" si="193"/>
        <v>0</v>
      </c>
      <c r="Z487" s="67"/>
      <c r="AA487" s="65">
        <f t="shared" si="187"/>
        <v>0</v>
      </c>
      <c r="AB487" s="65"/>
      <c r="AC487" s="65" t="s">
        <v>590</v>
      </c>
      <c r="AD487" s="65" t="s">
        <v>590</v>
      </c>
    </row>
    <row r="488" spans="1:30" ht="21">
      <c r="A488" s="65"/>
      <c r="B488" s="65" t="s">
        <v>476</v>
      </c>
      <c r="C488" s="65">
        <v>7669</v>
      </c>
      <c r="D488" s="65"/>
      <c r="E488" s="65"/>
      <c r="F488" s="65"/>
      <c r="G488" s="66">
        <v>2</v>
      </c>
      <c r="H488" s="65" t="s">
        <v>436</v>
      </c>
      <c r="I488" s="65">
        <f>IFERROR(INDEX([1]ราคาที่ดิน!$B:$C,MATCH($C488,[1]ราคาที่ดิน!$A:$A,0),MATCH($B488,[1]ราคาที่ดิน!$B$1:$C$1,0)),"")</f>
        <v>300</v>
      </c>
      <c r="J488" s="65">
        <f t="shared" si="194"/>
        <v>22500</v>
      </c>
      <c r="K488" s="65">
        <v>2</v>
      </c>
      <c r="L488" s="66" t="s">
        <v>159</v>
      </c>
      <c r="M488" s="66" t="s">
        <v>82</v>
      </c>
      <c r="N488" s="66" t="s">
        <v>52</v>
      </c>
      <c r="O488" s="67">
        <v>300</v>
      </c>
      <c r="P488" s="68">
        <v>100</v>
      </c>
      <c r="Q488" s="65">
        <f t="array" ref="Q488">INDEX([1]ราคาสิ่งปลูกสร้าง!$D$6:$CC$47,MATCH($L488,[1]ราคาสิ่งปลูกสร้าง!$B$6:$B$45,0),MATCH($O$4,[1]ราคาสิ่งปลูกสร้าง!$D$5:$CC$5,0))</f>
        <v>2600</v>
      </c>
      <c r="R488" s="65">
        <f t="shared" si="195"/>
        <v>780000</v>
      </c>
      <c r="S488" s="66">
        <v>15</v>
      </c>
      <c r="T488" s="65">
        <f t="array" ref="T488">INDEX([1]ค่าเสื่อมสิ่งปลูกสร้าง!$A$5:$D$105,MATCH($S488,[1]ค่าเสื่อมสิ่งปลูกสร้าง!$A$5:$A$105,0),MATCH($M488,[1]ค่าเสื่อมสิ่งปลูกสร้าง!$A$3:$D$3))</f>
        <v>65</v>
      </c>
      <c r="U488" s="65">
        <f t="shared" si="196"/>
        <v>273000</v>
      </c>
      <c r="V488" s="65">
        <f t="shared" si="201"/>
        <v>295500</v>
      </c>
      <c r="W488" s="69">
        <f t="shared" si="197"/>
        <v>295500</v>
      </c>
      <c r="X488" s="66"/>
      <c r="Y488" s="69">
        <f t="shared" si="193"/>
        <v>295500</v>
      </c>
      <c r="Z488" s="67" t="s">
        <v>111</v>
      </c>
      <c r="AA488" s="65">
        <f t="shared" si="187"/>
        <v>886.5</v>
      </c>
      <c r="AB488" s="65"/>
      <c r="AC488" s="65" t="s">
        <v>590</v>
      </c>
      <c r="AD488" s="65" t="s">
        <v>590</v>
      </c>
    </row>
    <row r="489" spans="1:30" ht="21">
      <c r="A489" s="65" t="s">
        <v>591</v>
      </c>
      <c r="B489" s="65" t="s">
        <v>476</v>
      </c>
      <c r="C489" s="65">
        <v>2952</v>
      </c>
      <c r="D489" s="65" t="s">
        <v>37</v>
      </c>
      <c r="E489" s="65" t="s">
        <v>37</v>
      </c>
      <c r="F489" s="65" t="s">
        <v>299</v>
      </c>
      <c r="G489" s="66">
        <v>1</v>
      </c>
      <c r="H489" s="65">
        <f t="shared" ref="H489:H548" si="204">IFERROR($D489*400+$E489*100+$F489,"")</f>
        <v>507</v>
      </c>
      <c r="I489" s="65">
        <f>IFERROR(INDEX([1]ราคาที่ดิน!$B:$C,MATCH($C489,[1]ราคาที่ดิน!$A:$A,0),MATCH($B489,[1]ราคาที่ดิน!$B$1:$C$1,0)),"")</f>
        <v>1100</v>
      </c>
      <c r="J489" s="65">
        <f t="shared" si="194"/>
        <v>557700</v>
      </c>
      <c r="K489" s="65"/>
      <c r="L489" s="66"/>
      <c r="M489" s="66"/>
      <c r="N489" s="66" t="s">
        <v>40</v>
      </c>
      <c r="O489" s="67"/>
      <c r="P489" s="68"/>
      <c r="Q489" s="65">
        <f t="array" ref="Q489">INDEX([1]ราคาสิ่งปลูกสร้าง!$D$6:$CC$47,MATCH($L489,[1]ราคาสิ่งปลูกสร้าง!$B$6:$B$45,0),MATCH($O$4,[1]ราคาสิ่งปลูกสร้าง!$D$5:$CC$5,0))</f>
        <v>0</v>
      </c>
      <c r="R489" s="65">
        <f t="shared" si="195"/>
        <v>0</v>
      </c>
      <c r="S489" s="66"/>
      <c r="T489" s="65">
        <f t="array" ref="T489">INDEX([1]ค่าเสื่อมสิ่งปลูกสร้าง!$A$5:$D$105,MATCH($S489,[1]ค่าเสื่อมสิ่งปลูกสร้าง!$A$5:$A$105,0),MATCH($M489,[1]ค่าเสื่อมสิ่งปลูกสร้าง!$A$3:$D$3))</f>
        <v>0</v>
      </c>
      <c r="U489" s="65">
        <f t="shared" si="196"/>
        <v>0</v>
      </c>
      <c r="V489" s="65">
        <f t="shared" si="201"/>
        <v>557700</v>
      </c>
      <c r="W489" s="69">
        <f t="shared" si="197"/>
        <v>0</v>
      </c>
      <c r="X489" s="66">
        <v>50000000</v>
      </c>
      <c r="Y489" s="69">
        <f t="shared" si="193"/>
        <v>0</v>
      </c>
      <c r="Z489" s="67"/>
      <c r="AA489" s="65">
        <f t="shared" si="187"/>
        <v>0</v>
      </c>
      <c r="AB489" s="65"/>
      <c r="AC489" s="65" t="s">
        <v>592</v>
      </c>
      <c r="AD489" s="65" t="s">
        <v>40</v>
      </c>
    </row>
    <row r="490" spans="1:30" ht="21">
      <c r="A490" s="65"/>
      <c r="B490" s="65" t="s">
        <v>476</v>
      </c>
      <c r="C490" s="65">
        <v>2952</v>
      </c>
      <c r="D490" s="65"/>
      <c r="E490" s="65"/>
      <c r="F490" s="65"/>
      <c r="G490" s="66">
        <v>2</v>
      </c>
      <c r="H490" s="65" t="s">
        <v>116</v>
      </c>
      <c r="I490" s="65">
        <f>IFERROR(INDEX([1]ราคาที่ดิน!$B:$C,MATCH($C490,[1]ราคาที่ดิน!$A:$A,0),MATCH($B490,[1]ราคาที่ดิน!$B$1:$C$1,0)),"")</f>
        <v>1100</v>
      </c>
      <c r="J490" s="65">
        <f t="shared" si="194"/>
        <v>33000</v>
      </c>
      <c r="K490" s="65">
        <v>1</v>
      </c>
      <c r="L490" s="66" t="s">
        <v>50</v>
      </c>
      <c r="M490" s="66" t="s">
        <v>51</v>
      </c>
      <c r="N490" s="66" t="s">
        <v>43</v>
      </c>
      <c r="O490" s="67">
        <v>120</v>
      </c>
      <c r="P490" s="68">
        <v>100</v>
      </c>
      <c r="Q490" s="65">
        <f t="array" ref="Q490">INDEX([1]ราคาสิ่งปลูกสร้าง!$D$6:$CC$47,MATCH($L490,[1]ราคาสิ่งปลูกสร้าง!$B$6:$B$45,0),MATCH($O$4,[1]ราคาสิ่งปลูกสร้าง!$D$5:$CC$5,0))</f>
        <v>6700</v>
      </c>
      <c r="R490" s="65">
        <f t="shared" si="195"/>
        <v>804000</v>
      </c>
      <c r="S490" s="66">
        <v>15</v>
      </c>
      <c r="T490" s="65">
        <f t="array" ref="T490">INDEX([1]ค่าเสื่อมสิ่งปลูกสร้าง!$A$5:$D$105,MATCH($S490,[1]ค่าเสื่อมสิ่งปลูกสร้าง!$A$5:$A$105,0),MATCH($M490,[1]ค่าเสื่อมสิ่งปลูกสร้าง!$A$3:$D$3))</f>
        <v>20</v>
      </c>
      <c r="U490" s="65">
        <f t="shared" si="196"/>
        <v>643200</v>
      </c>
      <c r="V490" s="65">
        <f t="shared" si="201"/>
        <v>676200</v>
      </c>
      <c r="W490" s="69">
        <f t="shared" si="197"/>
        <v>676200</v>
      </c>
      <c r="X490" s="66">
        <v>10000000</v>
      </c>
      <c r="Y490" s="69">
        <f t="shared" si="193"/>
        <v>0</v>
      </c>
      <c r="Z490" s="67"/>
      <c r="AA490" s="65">
        <f t="shared" si="187"/>
        <v>0</v>
      </c>
      <c r="AB490" s="65"/>
      <c r="AC490" s="65" t="s">
        <v>592</v>
      </c>
      <c r="AD490" s="65" t="s">
        <v>592</v>
      </c>
    </row>
    <row r="491" spans="1:30" ht="21">
      <c r="A491" s="65"/>
      <c r="B491" s="65" t="s">
        <v>476</v>
      </c>
      <c r="C491" s="65">
        <v>2952</v>
      </c>
      <c r="D491" s="65"/>
      <c r="E491" s="65"/>
      <c r="F491" s="65"/>
      <c r="G491" s="66">
        <v>2</v>
      </c>
      <c r="H491" s="65" t="s">
        <v>94</v>
      </c>
      <c r="I491" s="65">
        <f>IFERROR(INDEX([1]ราคาที่ดิน!$B:$C,MATCH($C491,[1]ราคาที่ดิน!$A:$A,0),MATCH($B491,[1]ราคาที่ดิน!$B$1:$C$1,0)),"")</f>
        <v>1100</v>
      </c>
      <c r="J491" s="65">
        <f t="shared" si="194"/>
        <v>19800</v>
      </c>
      <c r="K491" s="65">
        <v>2</v>
      </c>
      <c r="L491" s="66" t="s">
        <v>159</v>
      </c>
      <c r="M491" s="66" t="s">
        <v>82</v>
      </c>
      <c r="N491" s="66" t="s">
        <v>43</v>
      </c>
      <c r="O491" s="67">
        <v>72</v>
      </c>
      <c r="P491" s="68">
        <v>100</v>
      </c>
      <c r="Q491" s="65">
        <f t="array" ref="Q491">INDEX([1]ราคาสิ่งปลูกสร้าง!$D$6:$CC$47,MATCH($L491,[1]ราคาสิ่งปลูกสร้าง!$B$6:$B$45,0),MATCH($O$4,[1]ราคาสิ่งปลูกสร้าง!$D$5:$CC$5,0))</f>
        <v>2600</v>
      </c>
      <c r="R491" s="65">
        <f t="shared" si="195"/>
        <v>187200</v>
      </c>
      <c r="S491" s="66">
        <v>15</v>
      </c>
      <c r="T491" s="65">
        <f t="array" ref="T491">INDEX([1]ค่าเสื่อมสิ่งปลูกสร้าง!$A$5:$D$105,MATCH($S491,[1]ค่าเสื่อมสิ่งปลูกสร้าง!$A$5:$A$105,0),MATCH($M491,[1]ค่าเสื่อมสิ่งปลูกสร้าง!$A$3:$D$3))</f>
        <v>65</v>
      </c>
      <c r="U491" s="65">
        <f t="shared" si="196"/>
        <v>65519.999999999993</v>
      </c>
      <c r="V491" s="65">
        <f t="shared" si="201"/>
        <v>85320</v>
      </c>
      <c r="W491" s="69">
        <f t="shared" si="197"/>
        <v>85320</v>
      </c>
      <c r="X491" s="66">
        <v>10000000</v>
      </c>
      <c r="Y491" s="69">
        <f t="shared" si="193"/>
        <v>0</v>
      </c>
      <c r="Z491" s="67"/>
      <c r="AA491" s="65">
        <f t="shared" si="187"/>
        <v>0</v>
      </c>
      <c r="AB491" s="65"/>
      <c r="AC491" s="65" t="s">
        <v>592</v>
      </c>
      <c r="AD491" s="65" t="s">
        <v>592</v>
      </c>
    </row>
    <row r="492" spans="1:30" ht="21">
      <c r="A492" s="65"/>
      <c r="B492" s="65" t="s">
        <v>476</v>
      </c>
      <c r="C492" s="65">
        <v>2952</v>
      </c>
      <c r="D492" s="65"/>
      <c r="E492" s="65"/>
      <c r="F492" s="65"/>
      <c r="G492" s="66">
        <v>2</v>
      </c>
      <c r="H492" s="65" t="s">
        <v>72</v>
      </c>
      <c r="I492" s="65">
        <f>IFERROR(INDEX([1]ราคาที่ดิน!$B:$C,MATCH($C492,[1]ราคาที่ดิน!$A:$A,0),MATCH($B492,[1]ราคาที่ดิน!$B$1:$C$1,0)),"")</f>
        <v>1100</v>
      </c>
      <c r="J492" s="65">
        <f t="shared" si="194"/>
        <v>13200</v>
      </c>
      <c r="K492" s="65">
        <v>3</v>
      </c>
      <c r="L492" s="66" t="s">
        <v>271</v>
      </c>
      <c r="M492" s="66" t="s">
        <v>51</v>
      </c>
      <c r="N492" s="66" t="s">
        <v>43</v>
      </c>
      <c r="O492" s="67">
        <v>48</v>
      </c>
      <c r="P492" s="68">
        <v>100</v>
      </c>
      <c r="Q492" s="65">
        <f t="array" ref="Q492">INDEX([1]ราคาสิ่งปลูกสร้าง!$D$6:$CC$47,MATCH($L492,[1]ราคาสิ่งปลูกสร้าง!$B$6:$B$45,0),MATCH($O$4,[1]ราคาสิ่งปลูกสร้าง!$D$5:$CC$5,0))</f>
        <v>7650</v>
      </c>
      <c r="R492" s="65">
        <f t="shared" si="195"/>
        <v>367200</v>
      </c>
      <c r="S492" s="66">
        <v>15</v>
      </c>
      <c r="T492" s="65">
        <f t="array" ref="T492">INDEX([1]ค่าเสื่อมสิ่งปลูกสร้าง!$A$5:$D$105,MATCH($S492,[1]ค่าเสื่อมสิ่งปลูกสร้าง!$A$5:$A$105,0),MATCH($M492,[1]ค่าเสื่อมสิ่งปลูกสร้าง!$A$3:$D$3))</f>
        <v>20</v>
      </c>
      <c r="U492" s="65">
        <f t="shared" si="196"/>
        <v>293760</v>
      </c>
      <c r="V492" s="65">
        <f t="shared" si="201"/>
        <v>306960</v>
      </c>
      <c r="W492" s="69">
        <f t="shared" si="197"/>
        <v>306960</v>
      </c>
      <c r="X492" s="66"/>
      <c r="Y492" s="69">
        <f t="shared" si="193"/>
        <v>306960</v>
      </c>
      <c r="Z492" s="67" t="s">
        <v>86</v>
      </c>
      <c r="AA492" s="65">
        <f t="shared" si="187"/>
        <v>61.392000000000003</v>
      </c>
      <c r="AB492" s="65"/>
      <c r="AC492" s="65" t="s">
        <v>592</v>
      </c>
      <c r="AD492" s="65" t="s">
        <v>592</v>
      </c>
    </row>
    <row r="493" spans="1:30" ht="21">
      <c r="A493" s="65" t="s">
        <v>593</v>
      </c>
      <c r="B493" s="65" t="s">
        <v>476</v>
      </c>
      <c r="C493" s="65">
        <v>2358</v>
      </c>
      <c r="D493" s="65" t="s">
        <v>55</v>
      </c>
      <c r="E493" s="65" t="s">
        <v>43</v>
      </c>
      <c r="F493" s="65" t="s">
        <v>62</v>
      </c>
      <c r="G493" s="66" t="s">
        <v>459</v>
      </c>
      <c r="H493" s="65">
        <f t="shared" ref="H493:H552" si="205">IFERROR($D493*400+$E493*100+$F493,"")</f>
        <v>1808</v>
      </c>
      <c r="I493" s="65">
        <f>IFERROR(INDEX([1]ราคาที่ดิน!$B:$C,MATCH($C493,[1]ราคาที่ดิน!$A:$A,0),MATCH($B493,[1]ราคาที่ดิน!$B$1:$C$1,0)),"")</f>
        <v>100</v>
      </c>
      <c r="J493" s="65">
        <f t="shared" si="194"/>
        <v>180800</v>
      </c>
      <c r="K493" s="65"/>
      <c r="L493" s="66"/>
      <c r="M493" s="66"/>
      <c r="N493" s="66" t="s">
        <v>40</v>
      </c>
      <c r="O493" s="67"/>
      <c r="P493" s="68"/>
      <c r="Q493" s="65">
        <f t="array" ref="Q493">INDEX([1]ราคาสิ่งปลูกสร้าง!$D$6:$CC$47,MATCH($L493,[1]ราคาสิ่งปลูกสร้าง!$B$6:$B$45,0),MATCH($O$4,[1]ราคาสิ่งปลูกสร้าง!$D$5:$CC$5,0))</f>
        <v>0</v>
      </c>
      <c r="R493" s="65">
        <f t="shared" si="195"/>
        <v>0</v>
      </c>
      <c r="S493" s="66"/>
      <c r="T493" s="65">
        <f t="array" ref="T493">INDEX([1]ค่าเสื่อมสิ่งปลูกสร้าง!$A$5:$D$105,MATCH($S493,[1]ค่าเสื่อมสิ่งปลูกสร้าง!$A$5:$A$105,0),MATCH($M493,[1]ค่าเสื่อมสิ่งปลูกสร้าง!$A$3:$D$3))</f>
        <v>0</v>
      </c>
      <c r="U493" s="65">
        <f t="shared" si="196"/>
        <v>0</v>
      </c>
      <c r="V493" s="65">
        <f t="shared" si="201"/>
        <v>180800</v>
      </c>
      <c r="W493" s="69">
        <f t="shared" si="197"/>
        <v>0</v>
      </c>
      <c r="X493" s="66">
        <v>50000000</v>
      </c>
      <c r="Y493" s="69">
        <f t="shared" si="193"/>
        <v>0</v>
      </c>
      <c r="Z493" s="67"/>
      <c r="AA493" s="65">
        <f t="shared" si="187"/>
        <v>0</v>
      </c>
      <c r="AB493" s="65"/>
      <c r="AC493" s="65" t="s">
        <v>594</v>
      </c>
      <c r="AD493" s="65" t="s">
        <v>40</v>
      </c>
    </row>
    <row r="494" spans="1:30" ht="21">
      <c r="A494" s="65"/>
      <c r="B494" s="65" t="s">
        <v>476</v>
      </c>
      <c r="C494" s="65">
        <v>2358</v>
      </c>
      <c r="D494" s="65"/>
      <c r="E494" s="65"/>
      <c r="F494" s="65"/>
      <c r="G494" s="66">
        <v>3</v>
      </c>
      <c r="H494" s="65" t="s">
        <v>108</v>
      </c>
      <c r="I494" s="65">
        <f>IFERROR(INDEX([1]ราคาที่ดิน!$B:$C,MATCH($C494,[1]ราคาที่ดิน!$A:$A,0),MATCH($B494,[1]ราคาที่ดิน!$B$1:$C$1,0)),"")</f>
        <v>100</v>
      </c>
      <c r="J494" s="65">
        <f t="shared" si="194"/>
        <v>2400</v>
      </c>
      <c r="K494" s="65">
        <v>1</v>
      </c>
      <c r="L494" s="66" t="s">
        <v>552</v>
      </c>
      <c r="M494" s="66" t="s">
        <v>51</v>
      </c>
      <c r="N494" s="66" t="s">
        <v>52</v>
      </c>
      <c r="O494" s="67">
        <v>96</v>
      </c>
      <c r="P494" s="68">
        <v>100</v>
      </c>
      <c r="Q494" s="65">
        <f t="array" ref="Q494">INDEX([1]ราคาสิ่งปลูกสร้าง!$D$6:$CC$47,MATCH($L494,[1]ราคาสิ่งปลูกสร้าง!$B$6:$B$45,0),MATCH($O$4,[1]ราคาสิ่งปลูกสร้าง!$D$5:$CC$5,0))</f>
        <v>7200</v>
      </c>
      <c r="R494" s="65">
        <f t="shared" si="195"/>
        <v>691200</v>
      </c>
      <c r="S494" s="66">
        <v>20</v>
      </c>
      <c r="T494" s="65">
        <f t="array" ref="T494">INDEX([1]ค่าเสื่อมสิ่งปลูกสร้าง!$A$5:$D$105,MATCH($S494,[1]ค่าเสื่อมสิ่งปลูกสร้าง!$A$5:$A$105,0),MATCH($M494,[1]ค่าเสื่อมสิ่งปลูกสร้าง!$A$3:$D$3))</f>
        <v>30</v>
      </c>
      <c r="U494" s="65">
        <f t="shared" si="196"/>
        <v>483839.99999999994</v>
      </c>
      <c r="V494" s="65">
        <f t="shared" si="201"/>
        <v>486239.99999999994</v>
      </c>
      <c r="W494" s="69">
        <f t="shared" si="197"/>
        <v>486239.99999999994</v>
      </c>
      <c r="X494" s="66"/>
      <c r="Y494" s="69">
        <f t="shared" si="193"/>
        <v>486239.99999999994</v>
      </c>
      <c r="Z494" s="67" t="s">
        <v>111</v>
      </c>
      <c r="AA494" s="65">
        <f t="shared" si="187"/>
        <v>1458.7199999999998</v>
      </c>
      <c r="AB494" s="65"/>
      <c r="AC494" s="65" t="s">
        <v>594</v>
      </c>
      <c r="AD494" s="65" t="s">
        <v>594</v>
      </c>
    </row>
    <row r="495" spans="1:30" ht="21">
      <c r="A495" s="65"/>
      <c r="B495" s="65" t="s">
        <v>476</v>
      </c>
      <c r="C495" s="65">
        <v>2358</v>
      </c>
      <c r="D495" s="65"/>
      <c r="E495" s="65"/>
      <c r="F495" s="65"/>
      <c r="G495" s="66">
        <v>3</v>
      </c>
      <c r="H495" s="65" t="s">
        <v>108</v>
      </c>
      <c r="I495" s="65">
        <f>IFERROR(INDEX([1]ราคาที่ดิน!$B:$C,MATCH($C495,[1]ราคาที่ดิน!$A:$A,0),MATCH($B495,[1]ราคาที่ดิน!$B$1:$C$1,0)),"")</f>
        <v>100</v>
      </c>
      <c r="J495" s="65">
        <f t="shared" si="194"/>
        <v>2400</v>
      </c>
      <c r="K495" s="65">
        <v>2</v>
      </c>
      <c r="L495" s="66" t="s">
        <v>159</v>
      </c>
      <c r="M495" s="66" t="s">
        <v>82</v>
      </c>
      <c r="N495" s="66" t="s">
        <v>52</v>
      </c>
      <c r="O495" s="67">
        <v>96</v>
      </c>
      <c r="P495" s="68">
        <v>100</v>
      </c>
      <c r="Q495" s="65">
        <f t="array" ref="Q495">INDEX([1]ราคาสิ่งปลูกสร้าง!$D$6:$CC$47,MATCH($L495,[1]ราคาสิ่งปลูกสร้าง!$B$6:$B$45,0),MATCH($O$4,[1]ราคาสิ่งปลูกสร้าง!$D$5:$CC$5,0))</f>
        <v>2600</v>
      </c>
      <c r="R495" s="65">
        <f t="shared" si="195"/>
        <v>249600</v>
      </c>
      <c r="S495" s="66">
        <v>20</v>
      </c>
      <c r="T495" s="65">
        <f t="array" ref="T495">INDEX([1]ค่าเสื่อมสิ่งปลูกสร้าง!$A$5:$D$105,MATCH($S495,[1]ค่าเสื่อมสิ่งปลูกสร้าง!$A$5:$A$105,0),MATCH($M495,[1]ค่าเสื่อมสิ่งปลูกสร้าง!$A$3:$D$3))</f>
        <v>93</v>
      </c>
      <c r="U495" s="65">
        <f t="shared" si="196"/>
        <v>17472</v>
      </c>
      <c r="V495" s="65">
        <f t="shared" si="201"/>
        <v>19872</v>
      </c>
      <c r="W495" s="69">
        <f t="shared" si="197"/>
        <v>19872</v>
      </c>
      <c r="X495" s="66"/>
      <c r="Y495" s="69">
        <f t="shared" si="193"/>
        <v>19872</v>
      </c>
      <c r="Z495" s="67" t="s">
        <v>111</v>
      </c>
      <c r="AA495" s="65">
        <f t="shared" si="187"/>
        <v>59.616</v>
      </c>
      <c r="AB495" s="65"/>
      <c r="AC495" s="65" t="s">
        <v>594</v>
      </c>
      <c r="AD495" s="65" t="s">
        <v>594</v>
      </c>
    </row>
    <row r="496" spans="1:30" ht="21">
      <c r="A496" s="65"/>
      <c r="B496" s="65" t="s">
        <v>476</v>
      </c>
      <c r="C496" s="65">
        <v>2358</v>
      </c>
      <c r="D496" s="65"/>
      <c r="E496" s="65"/>
      <c r="F496" s="65"/>
      <c r="G496" s="66">
        <v>3</v>
      </c>
      <c r="H496" s="65" t="s">
        <v>424</v>
      </c>
      <c r="I496" s="65">
        <f>IFERROR(INDEX([1]ราคาที่ดิน!$B:$C,MATCH($C496,[1]ราคาที่ดิน!$A:$A,0),MATCH($B496,[1]ราคาที่ดิน!$B$1:$C$1,0)),"")</f>
        <v>100</v>
      </c>
      <c r="J496" s="65">
        <f t="shared" si="194"/>
        <v>24000</v>
      </c>
      <c r="K496" s="65">
        <v>3</v>
      </c>
      <c r="L496" s="66" t="s">
        <v>159</v>
      </c>
      <c r="M496" s="66" t="s">
        <v>82</v>
      </c>
      <c r="N496" s="66" t="s">
        <v>52</v>
      </c>
      <c r="O496" s="67">
        <v>1080</v>
      </c>
      <c r="P496" s="68">
        <v>100</v>
      </c>
      <c r="Q496" s="65">
        <f t="array" ref="Q496">INDEX([1]ราคาสิ่งปลูกสร้าง!$D$6:$CC$47,MATCH($L496,[1]ราคาสิ่งปลูกสร้าง!$B$6:$B$45,0),MATCH($O$4,[1]ราคาสิ่งปลูกสร้าง!$D$5:$CC$5,0))</f>
        <v>2600</v>
      </c>
      <c r="R496" s="65">
        <f t="shared" si="195"/>
        <v>2808000</v>
      </c>
      <c r="S496" s="66">
        <v>20</v>
      </c>
      <c r="T496" s="65">
        <f t="array" ref="T496">INDEX([1]ค่าเสื่อมสิ่งปลูกสร้าง!$A$5:$D$105,MATCH($S496,[1]ค่าเสื่อมสิ่งปลูกสร้าง!$A$5:$A$105,0),MATCH($M496,[1]ค่าเสื่อมสิ่งปลูกสร้าง!$A$3:$D$3))</f>
        <v>93</v>
      </c>
      <c r="U496" s="65">
        <f t="shared" si="196"/>
        <v>196560.00000000003</v>
      </c>
      <c r="V496" s="65">
        <f t="shared" si="201"/>
        <v>220560.00000000003</v>
      </c>
      <c r="W496" s="69">
        <f t="shared" si="197"/>
        <v>220560.00000000003</v>
      </c>
      <c r="X496" s="66"/>
      <c r="Y496" s="69">
        <f t="shared" si="193"/>
        <v>220560.00000000003</v>
      </c>
      <c r="Z496" s="67" t="s">
        <v>111</v>
      </c>
      <c r="AA496" s="65">
        <f t="shared" si="187"/>
        <v>661.68000000000006</v>
      </c>
      <c r="AB496" s="65"/>
      <c r="AC496" s="65" t="s">
        <v>594</v>
      </c>
      <c r="AD496" s="65" t="s">
        <v>594</v>
      </c>
    </row>
    <row r="497" spans="1:30" ht="21">
      <c r="A497" s="65"/>
      <c r="B497" s="65" t="s">
        <v>476</v>
      </c>
      <c r="C497" s="65">
        <v>2358</v>
      </c>
      <c r="D497" s="65"/>
      <c r="E497" s="65"/>
      <c r="F497" s="65"/>
      <c r="G497" s="66">
        <v>3</v>
      </c>
      <c r="H497" s="65" t="s">
        <v>162</v>
      </c>
      <c r="I497" s="65">
        <f>IFERROR(INDEX([1]ราคาที่ดิน!$B:$C,MATCH($C497,[1]ราคาที่ดิน!$A:$A,0),MATCH($B497,[1]ราคาที่ดิน!$B$1:$C$1,0)),"")</f>
        <v>100</v>
      </c>
      <c r="J497" s="65">
        <f t="shared" si="194"/>
        <v>4500</v>
      </c>
      <c r="K497" s="65">
        <v>4</v>
      </c>
      <c r="L497" s="66" t="s">
        <v>159</v>
      </c>
      <c r="M497" s="66" t="s">
        <v>82</v>
      </c>
      <c r="N497" s="66" t="s">
        <v>52</v>
      </c>
      <c r="O497" s="67">
        <v>180</v>
      </c>
      <c r="P497" s="68">
        <v>100</v>
      </c>
      <c r="Q497" s="65">
        <f t="array" ref="Q497">INDEX([1]ราคาสิ่งปลูกสร้าง!$D$6:$CC$47,MATCH($L497,[1]ราคาสิ่งปลูกสร้าง!$B$6:$B$45,0),MATCH($O$4,[1]ราคาสิ่งปลูกสร้าง!$D$5:$CC$5,0))</f>
        <v>2600</v>
      </c>
      <c r="R497" s="65">
        <f t="shared" si="195"/>
        <v>468000</v>
      </c>
      <c r="S497" s="66">
        <v>20</v>
      </c>
      <c r="T497" s="65">
        <f t="array" ref="T497">INDEX([1]ค่าเสื่อมสิ่งปลูกสร้าง!$A$5:$D$105,MATCH($S497,[1]ค่าเสื่อมสิ่งปลูกสร้าง!$A$5:$A$105,0),MATCH($M497,[1]ค่าเสื่อมสิ่งปลูกสร้าง!$A$3:$D$3))</f>
        <v>93</v>
      </c>
      <c r="U497" s="65">
        <f t="shared" si="196"/>
        <v>32760.000000000004</v>
      </c>
      <c r="V497" s="65">
        <f t="shared" si="201"/>
        <v>37260</v>
      </c>
      <c r="W497" s="69">
        <f t="shared" si="197"/>
        <v>37260</v>
      </c>
      <c r="X497" s="66"/>
      <c r="Y497" s="69">
        <f t="shared" si="193"/>
        <v>37260</v>
      </c>
      <c r="Z497" s="67" t="s">
        <v>111</v>
      </c>
      <c r="AA497" s="65">
        <f t="shared" si="187"/>
        <v>111.78</v>
      </c>
      <c r="AB497" s="65"/>
      <c r="AC497" s="65" t="s">
        <v>594</v>
      </c>
      <c r="AD497" s="65" t="s">
        <v>594</v>
      </c>
    </row>
    <row r="498" spans="1:30" ht="21">
      <c r="A498" s="65"/>
      <c r="B498" s="65" t="s">
        <v>476</v>
      </c>
      <c r="C498" s="65">
        <v>2358</v>
      </c>
      <c r="D498" s="65"/>
      <c r="E498" s="65"/>
      <c r="F498" s="65"/>
      <c r="G498" s="66">
        <v>3</v>
      </c>
      <c r="H498" s="65" t="s">
        <v>144</v>
      </c>
      <c r="I498" s="65">
        <f>IFERROR(INDEX([1]ราคาที่ดิน!$B:$C,MATCH($C498,[1]ราคาที่ดิน!$A:$A,0),MATCH($B498,[1]ราคาที่ดิน!$B$1:$C$1,0)),"")</f>
        <v>100</v>
      </c>
      <c r="J498" s="65">
        <f t="shared" si="194"/>
        <v>4000</v>
      </c>
      <c r="K498" s="65">
        <v>5</v>
      </c>
      <c r="L498" s="66" t="s">
        <v>159</v>
      </c>
      <c r="M498" s="66" t="s">
        <v>82</v>
      </c>
      <c r="N498" s="66" t="s">
        <v>52</v>
      </c>
      <c r="O498" s="67">
        <v>160</v>
      </c>
      <c r="P498" s="68">
        <v>100</v>
      </c>
      <c r="Q498" s="65">
        <f t="array" ref="Q498">INDEX([1]ราคาสิ่งปลูกสร้าง!$D$6:$CC$47,MATCH($L498,[1]ราคาสิ่งปลูกสร้าง!$B$6:$B$45,0),MATCH($O$4,[1]ราคาสิ่งปลูกสร้าง!$D$5:$CC$5,0))</f>
        <v>2600</v>
      </c>
      <c r="R498" s="65">
        <f t="shared" si="195"/>
        <v>416000</v>
      </c>
      <c r="S498" s="66">
        <v>20</v>
      </c>
      <c r="T498" s="65">
        <f t="array" ref="T498">INDEX([1]ค่าเสื่อมสิ่งปลูกสร้าง!$A$5:$D$105,MATCH($S498,[1]ค่าเสื่อมสิ่งปลูกสร้าง!$A$5:$A$105,0),MATCH($M498,[1]ค่าเสื่อมสิ่งปลูกสร้าง!$A$3:$D$3))</f>
        <v>93</v>
      </c>
      <c r="U498" s="65">
        <f t="shared" si="196"/>
        <v>29120.000000000004</v>
      </c>
      <c r="V498" s="65">
        <f t="shared" si="201"/>
        <v>33120</v>
      </c>
      <c r="W498" s="69">
        <f t="shared" si="197"/>
        <v>33120</v>
      </c>
      <c r="X498" s="66"/>
      <c r="Y498" s="69">
        <f t="shared" si="193"/>
        <v>33120</v>
      </c>
      <c r="Z498" s="67" t="s">
        <v>111</v>
      </c>
      <c r="AA498" s="65">
        <f t="shared" si="187"/>
        <v>99.36</v>
      </c>
      <c r="AB498" s="65"/>
      <c r="AC498" s="65" t="s">
        <v>594</v>
      </c>
      <c r="AD498" s="65" t="s">
        <v>594</v>
      </c>
    </row>
    <row r="499" spans="1:30" ht="21">
      <c r="A499" s="65"/>
      <c r="B499" s="65" t="s">
        <v>476</v>
      </c>
      <c r="C499" s="65">
        <v>2358</v>
      </c>
      <c r="D499" s="65"/>
      <c r="E499" s="65"/>
      <c r="F499" s="65"/>
      <c r="G499" s="66">
        <v>3</v>
      </c>
      <c r="H499" s="65" t="s">
        <v>172</v>
      </c>
      <c r="I499" s="65">
        <f>IFERROR(INDEX([1]ราคาที่ดิน!$B:$C,MATCH($C499,[1]ราคาที่ดิน!$A:$A,0),MATCH($B499,[1]ราคาที่ดิน!$B$1:$C$1,0)),"")</f>
        <v>100</v>
      </c>
      <c r="J499" s="65">
        <f t="shared" si="194"/>
        <v>5000</v>
      </c>
      <c r="K499" s="65">
        <v>6</v>
      </c>
      <c r="L499" s="66" t="s">
        <v>159</v>
      </c>
      <c r="M499" s="66" t="s">
        <v>82</v>
      </c>
      <c r="N499" s="66" t="s">
        <v>52</v>
      </c>
      <c r="O499" s="67">
        <v>200</v>
      </c>
      <c r="P499" s="68">
        <v>100</v>
      </c>
      <c r="Q499" s="65">
        <f t="array" ref="Q499">INDEX([1]ราคาสิ่งปลูกสร้าง!$D$6:$CC$47,MATCH($L499,[1]ราคาสิ่งปลูกสร้าง!$B$6:$B$45,0),MATCH($O$4,[1]ราคาสิ่งปลูกสร้าง!$D$5:$CC$5,0))</f>
        <v>2600</v>
      </c>
      <c r="R499" s="65">
        <f t="shared" si="195"/>
        <v>520000</v>
      </c>
      <c r="S499" s="66">
        <v>20</v>
      </c>
      <c r="T499" s="65">
        <f t="array" ref="T499">INDEX([1]ค่าเสื่อมสิ่งปลูกสร้าง!$A$5:$D$105,MATCH($S499,[1]ค่าเสื่อมสิ่งปลูกสร้าง!$A$5:$A$105,0),MATCH($M499,[1]ค่าเสื่อมสิ่งปลูกสร้าง!$A$3:$D$3))</f>
        <v>93</v>
      </c>
      <c r="U499" s="65">
        <f t="shared" si="196"/>
        <v>36400</v>
      </c>
      <c r="V499" s="65">
        <f t="shared" si="201"/>
        <v>41400</v>
      </c>
      <c r="W499" s="69">
        <f t="shared" si="197"/>
        <v>41400</v>
      </c>
      <c r="X499" s="66"/>
      <c r="Y499" s="69">
        <f t="shared" si="193"/>
        <v>41400</v>
      </c>
      <c r="Z499" s="67" t="s">
        <v>111</v>
      </c>
      <c r="AA499" s="65">
        <f t="shared" si="187"/>
        <v>124.2</v>
      </c>
      <c r="AB499" s="65"/>
      <c r="AC499" s="65" t="s">
        <v>594</v>
      </c>
      <c r="AD499" s="65" t="s">
        <v>594</v>
      </c>
    </row>
    <row r="500" spans="1:30" ht="21">
      <c r="A500" s="65" t="s">
        <v>595</v>
      </c>
      <c r="B500" s="65" t="s">
        <v>476</v>
      </c>
      <c r="C500" s="65">
        <v>18726</v>
      </c>
      <c r="D500" s="65" t="s">
        <v>57</v>
      </c>
      <c r="E500" s="65" t="s">
        <v>44</v>
      </c>
      <c r="F500" s="65" t="s">
        <v>45</v>
      </c>
      <c r="G500" s="66">
        <v>1</v>
      </c>
      <c r="H500" s="65">
        <f t="shared" ref="H500:H552" si="206">IFERROR($D500*400+$E500*100+$F500,"")</f>
        <v>2006</v>
      </c>
      <c r="I500" s="65">
        <f>IFERROR(INDEX([1]ราคาที่ดิน!$B:$C,MATCH($C500,[1]ราคาที่ดิน!$A:$A,0),MATCH($B500,[1]ราคาที่ดิน!$B$1:$C$1,0)),"")</f>
        <v>150</v>
      </c>
      <c r="J500" s="65">
        <f t="shared" si="194"/>
        <v>300900</v>
      </c>
      <c r="K500" s="65"/>
      <c r="L500" s="66"/>
      <c r="M500" s="66"/>
      <c r="N500" s="66" t="s">
        <v>40</v>
      </c>
      <c r="O500" s="67"/>
      <c r="P500" s="68"/>
      <c r="Q500" s="65">
        <f t="array" ref="Q500">INDEX([1]ราคาสิ่งปลูกสร้าง!$D$6:$CC$47,MATCH($L500,[1]ราคาสิ่งปลูกสร้าง!$B$6:$B$45,0),MATCH($O$4,[1]ราคาสิ่งปลูกสร้าง!$D$5:$CC$5,0))</f>
        <v>0</v>
      </c>
      <c r="R500" s="65">
        <f t="shared" si="195"/>
        <v>0</v>
      </c>
      <c r="S500" s="66"/>
      <c r="T500" s="65">
        <f t="array" ref="T500">INDEX([1]ค่าเสื่อมสิ่งปลูกสร้าง!$A$5:$D$105,MATCH($S500,[1]ค่าเสื่อมสิ่งปลูกสร้าง!$A$5:$A$105,0),MATCH($M500,[1]ค่าเสื่อมสิ่งปลูกสร้าง!$A$3:$D$3))</f>
        <v>0</v>
      </c>
      <c r="U500" s="65">
        <f t="shared" si="196"/>
        <v>0</v>
      </c>
      <c r="V500" s="65">
        <f t="shared" si="201"/>
        <v>300900</v>
      </c>
      <c r="W500" s="69">
        <f t="shared" si="197"/>
        <v>0</v>
      </c>
      <c r="X500" s="66">
        <v>50000000</v>
      </c>
      <c r="Y500" s="69">
        <f t="shared" si="193"/>
        <v>0</v>
      </c>
      <c r="Z500" s="67"/>
      <c r="AA500" s="65">
        <f t="shared" si="187"/>
        <v>0</v>
      </c>
      <c r="AB500" s="65"/>
      <c r="AC500" s="65" t="s">
        <v>596</v>
      </c>
      <c r="AD500" s="65" t="s">
        <v>40</v>
      </c>
    </row>
    <row r="501" spans="1:30" ht="21">
      <c r="A501" s="65"/>
      <c r="B501" s="65" t="s">
        <v>476</v>
      </c>
      <c r="C501" s="65">
        <v>18726</v>
      </c>
      <c r="D501" s="65"/>
      <c r="E501" s="65"/>
      <c r="F501" s="65"/>
      <c r="G501" s="66">
        <v>2</v>
      </c>
      <c r="H501" s="65" t="s">
        <v>597</v>
      </c>
      <c r="I501" s="65">
        <f>IFERROR(INDEX([1]ราคาที่ดิน!$B:$C,MATCH($C501,[1]ราคาที่ดิน!$A:$A,0),MATCH($B501,[1]ราคาที่ดิน!$B$1:$C$1,0)),"")</f>
        <v>150</v>
      </c>
      <c r="J501" s="65">
        <f t="shared" si="194"/>
        <v>3375</v>
      </c>
      <c r="K501" s="65">
        <v>1</v>
      </c>
      <c r="L501" s="66" t="s">
        <v>50</v>
      </c>
      <c r="M501" s="66" t="s">
        <v>51</v>
      </c>
      <c r="N501" s="66" t="s">
        <v>43</v>
      </c>
      <c r="O501" s="67">
        <v>90</v>
      </c>
      <c r="P501" s="68">
        <v>100</v>
      </c>
      <c r="Q501" s="65">
        <f t="array" ref="Q501">INDEX([1]ราคาสิ่งปลูกสร้าง!$D$6:$CC$47,MATCH($L501,[1]ราคาสิ่งปลูกสร้าง!$B$6:$B$45,0),MATCH($O$4,[1]ราคาสิ่งปลูกสร้าง!$D$5:$CC$5,0))</f>
        <v>6700</v>
      </c>
      <c r="R501" s="65">
        <f t="shared" si="195"/>
        <v>603000</v>
      </c>
      <c r="S501" s="66">
        <v>48</v>
      </c>
      <c r="T501" s="65">
        <f t="array" ref="T501">INDEX([1]ค่าเสื่อมสิ่งปลูกสร้าง!$A$5:$D$105,MATCH($S501,[1]ค่าเสื่อมสิ่งปลูกสร้าง!$A$5:$A$105,0),MATCH($M501,[1]ค่าเสื่อมสิ่งปลูกสร้าง!$A$3:$D$3))</f>
        <v>76</v>
      </c>
      <c r="U501" s="65">
        <f t="shared" si="196"/>
        <v>144720</v>
      </c>
      <c r="V501" s="65">
        <f t="shared" si="201"/>
        <v>148095</v>
      </c>
      <c r="W501" s="69">
        <f t="shared" si="197"/>
        <v>148095</v>
      </c>
      <c r="X501" s="66">
        <v>10000000</v>
      </c>
      <c r="Y501" s="69">
        <f t="shared" si="193"/>
        <v>0</v>
      </c>
      <c r="Z501" s="67"/>
      <c r="AA501" s="65">
        <f t="shared" si="187"/>
        <v>0</v>
      </c>
      <c r="AB501" s="65"/>
      <c r="AC501" s="65" t="s">
        <v>596</v>
      </c>
      <c r="AD501" s="65" t="s">
        <v>596</v>
      </c>
    </row>
    <row r="502" spans="1:30" ht="21">
      <c r="A502" s="65"/>
      <c r="B502" s="65" t="s">
        <v>476</v>
      </c>
      <c r="C502" s="65">
        <v>18726</v>
      </c>
      <c r="D502" s="65"/>
      <c r="E502" s="65"/>
      <c r="F502" s="65"/>
      <c r="G502" s="66">
        <v>2</v>
      </c>
      <c r="H502" s="65" t="s">
        <v>597</v>
      </c>
      <c r="I502" s="65">
        <f>IFERROR(INDEX([1]ราคาที่ดิน!$B:$C,MATCH($C502,[1]ราคาที่ดิน!$A:$A,0),MATCH($B502,[1]ราคาที่ดิน!$B$1:$C$1,0)),"")</f>
        <v>150</v>
      </c>
      <c r="J502" s="65">
        <f t="shared" si="194"/>
        <v>3375</v>
      </c>
      <c r="K502" s="65">
        <v>2</v>
      </c>
      <c r="L502" s="66" t="s">
        <v>50</v>
      </c>
      <c r="M502" s="66" t="s">
        <v>51</v>
      </c>
      <c r="N502" s="66" t="s">
        <v>43</v>
      </c>
      <c r="O502" s="67">
        <v>90</v>
      </c>
      <c r="P502" s="68">
        <v>100</v>
      </c>
      <c r="Q502" s="65">
        <f t="array" ref="Q502">INDEX([1]ราคาสิ่งปลูกสร้าง!$D$6:$CC$47,MATCH($L502,[1]ราคาสิ่งปลูกสร้าง!$B$6:$B$45,0),MATCH($O$4,[1]ราคาสิ่งปลูกสร้าง!$D$5:$CC$5,0))</f>
        <v>6700</v>
      </c>
      <c r="R502" s="65">
        <f t="shared" si="195"/>
        <v>603000</v>
      </c>
      <c r="S502" s="66">
        <v>25</v>
      </c>
      <c r="T502" s="65">
        <f t="array" ref="T502">INDEX([1]ค่าเสื่อมสิ่งปลูกสร้าง!$A$5:$D$105,MATCH($S502,[1]ค่าเสื่อมสิ่งปลูกสร้าง!$A$5:$A$105,0),MATCH($M502,[1]ค่าเสื่อมสิ่งปลูกสร้าง!$A$3:$D$3))</f>
        <v>40</v>
      </c>
      <c r="U502" s="65">
        <f t="shared" si="196"/>
        <v>361800</v>
      </c>
      <c r="V502" s="65">
        <f t="shared" si="201"/>
        <v>365175</v>
      </c>
      <c r="W502" s="69">
        <f t="shared" si="197"/>
        <v>365175</v>
      </c>
      <c r="X502" s="66">
        <v>10000000</v>
      </c>
      <c r="Y502" s="69">
        <f t="shared" si="193"/>
        <v>0</v>
      </c>
      <c r="Z502" s="67"/>
      <c r="AA502" s="65">
        <f t="shared" si="187"/>
        <v>0</v>
      </c>
      <c r="AB502" s="65"/>
      <c r="AC502" s="65" t="s">
        <v>596</v>
      </c>
      <c r="AD502" s="65" t="s">
        <v>598</v>
      </c>
    </row>
    <row r="503" spans="1:30" ht="21">
      <c r="A503" s="65"/>
      <c r="B503" s="65" t="s">
        <v>476</v>
      </c>
      <c r="C503" s="65">
        <v>18726</v>
      </c>
      <c r="D503" s="65"/>
      <c r="E503" s="65"/>
      <c r="F503" s="65"/>
      <c r="G503" s="66">
        <v>2</v>
      </c>
      <c r="H503" s="65" t="s">
        <v>599</v>
      </c>
      <c r="I503" s="65">
        <f>IFERROR(INDEX([1]ราคาที่ดิน!$B:$C,MATCH($C503,[1]ราคาที่ดิน!$A:$A,0),MATCH($B503,[1]ราคาที่ดิน!$B$1:$C$1,0)),"")</f>
        <v>150</v>
      </c>
      <c r="J503" s="65">
        <f t="shared" si="194"/>
        <v>4875</v>
      </c>
      <c r="K503" s="65">
        <v>3</v>
      </c>
      <c r="L503" s="66" t="s">
        <v>50</v>
      </c>
      <c r="M503" s="66" t="s">
        <v>51</v>
      </c>
      <c r="N503" s="66">
        <v>3</v>
      </c>
      <c r="O503" s="67">
        <v>130</v>
      </c>
      <c r="P503" s="68">
        <v>69.23</v>
      </c>
      <c r="Q503" s="65">
        <f t="array" ref="Q503">INDEX([1]ราคาสิ่งปลูกสร้าง!$D$6:$CC$47,MATCH($L503,[1]ราคาสิ่งปลูกสร้าง!$B$6:$B$45,0),MATCH($O$4,[1]ราคาสิ่งปลูกสร้าง!$D$5:$CC$5,0))</f>
        <v>6700</v>
      </c>
      <c r="R503" s="65">
        <f t="shared" si="195"/>
        <v>871000</v>
      </c>
      <c r="S503" s="66">
        <v>9</v>
      </c>
      <c r="T503" s="65">
        <f t="array" ref="T503">INDEX([1]ค่าเสื่อมสิ่งปลูกสร้าง!$A$5:$D$105,MATCH($S503,[1]ค่าเสื่อมสิ่งปลูกสร้าง!$A$5:$A$105,0),MATCH($M503,[1]ค่าเสื่อมสิ่งปลูกสร้าง!$A$3:$D$3))</f>
        <v>9</v>
      </c>
      <c r="U503" s="65">
        <f t="shared" si="196"/>
        <v>792610</v>
      </c>
      <c r="V503" s="65">
        <f t="shared" si="201"/>
        <v>797485</v>
      </c>
      <c r="W503" s="69">
        <f t="shared" si="197"/>
        <v>552098.86550000007</v>
      </c>
      <c r="X503" s="66"/>
      <c r="Y503" s="69">
        <f t="shared" si="193"/>
        <v>552098.86550000007</v>
      </c>
      <c r="Z503" s="67" t="s">
        <v>111</v>
      </c>
      <c r="AA503" s="65">
        <f t="shared" si="187"/>
        <v>1656.2965965000003</v>
      </c>
      <c r="AB503" s="65"/>
      <c r="AC503" s="65" t="s">
        <v>596</v>
      </c>
      <c r="AD503" s="65" t="s">
        <v>600</v>
      </c>
    </row>
    <row r="504" spans="1:30" ht="21">
      <c r="A504" s="65" t="s">
        <v>601</v>
      </c>
      <c r="B504" s="65" t="s">
        <v>476</v>
      </c>
      <c r="C504" s="65">
        <v>7703</v>
      </c>
      <c r="D504" s="65" t="s">
        <v>44</v>
      </c>
      <c r="E504" s="65" t="s">
        <v>44</v>
      </c>
      <c r="F504" s="65" t="s">
        <v>147</v>
      </c>
      <c r="G504" s="66" t="s">
        <v>55</v>
      </c>
      <c r="H504" s="65">
        <f t="shared" ref="H504:H556" si="207">IFERROR($D504*400+$E504*100+$F504,"")</f>
        <v>80</v>
      </c>
      <c r="I504" s="65">
        <f>IFERROR(INDEX([1]ราคาที่ดิน!$B:$C,MATCH($C504,[1]ราคาที่ดิน!$A:$A,0),MATCH($B504,[1]ราคาที่ดิน!$B$1:$C$1,0)),"")</f>
        <v>1300</v>
      </c>
      <c r="J504" s="65">
        <f t="shared" si="194"/>
        <v>104000</v>
      </c>
      <c r="K504" s="65"/>
      <c r="L504" s="66"/>
      <c r="M504" s="66"/>
      <c r="N504" s="66" t="s">
        <v>40</v>
      </c>
      <c r="O504" s="67"/>
      <c r="P504" s="68"/>
      <c r="Q504" s="65">
        <f t="array" ref="Q504">INDEX([1]ราคาสิ่งปลูกสร้าง!$D$6:$CC$47,MATCH($L504,[1]ราคาสิ่งปลูกสร้าง!$B$6:$B$45,0),MATCH($O$4,[1]ราคาสิ่งปลูกสร้าง!$D$5:$CC$5,0))</f>
        <v>0</v>
      </c>
      <c r="R504" s="65">
        <f t="shared" si="195"/>
        <v>0</v>
      </c>
      <c r="S504" s="66"/>
      <c r="T504" s="65">
        <f t="array" ref="T504">INDEX([1]ค่าเสื่อมสิ่งปลูกสร้าง!$A$5:$D$105,MATCH($S504,[1]ค่าเสื่อมสิ่งปลูกสร้าง!$A$5:$A$105,0),MATCH($M504,[1]ค่าเสื่อมสิ่งปลูกสร้าง!$A$3:$D$3))</f>
        <v>0</v>
      </c>
      <c r="U504" s="65">
        <f t="shared" si="196"/>
        <v>0</v>
      </c>
      <c r="V504" s="65">
        <f t="shared" si="201"/>
        <v>104000</v>
      </c>
      <c r="W504" s="69">
        <f t="shared" si="197"/>
        <v>0</v>
      </c>
      <c r="X504" s="66"/>
      <c r="Y504" s="65">
        <f>V504</f>
        <v>104000</v>
      </c>
      <c r="Z504" s="67" t="s">
        <v>111</v>
      </c>
      <c r="AA504" s="65">
        <f t="shared" si="187"/>
        <v>312</v>
      </c>
      <c r="AB504" s="65"/>
      <c r="AC504" s="65" t="s">
        <v>602</v>
      </c>
      <c r="AD504" s="65" t="s">
        <v>40</v>
      </c>
    </row>
    <row r="505" spans="1:30" ht="21">
      <c r="A505" s="65" t="s">
        <v>603</v>
      </c>
      <c r="B505" s="65" t="s">
        <v>476</v>
      </c>
      <c r="C505" s="65">
        <v>16790</v>
      </c>
      <c r="D505" s="65" t="s">
        <v>57</v>
      </c>
      <c r="E505" s="65" t="s">
        <v>44</v>
      </c>
      <c r="F505" s="65" t="s">
        <v>604</v>
      </c>
      <c r="G505" s="66">
        <v>1</v>
      </c>
      <c r="H505" s="65">
        <f t="shared" si="207"/>
        <v>2028.1</v>
      </c>
      <c r="I505" s="65">
        <f>IFERROR(INDEX([1]ราคาที่ดิน!$B:$C,MATCH($C505,[1]ราคาที่ดิน!$A:$A,0),MATCH($B505,[1]ราคาที่ดิน!$B$1:$C$1,0)),"")</f>
        <v>125</v>
      </c>
      <c r="J505" s="65">
        <f t="shared" si="194"/>
        <v>253512.5</v>
      </c>
      <c r="K505" s="65"/>
      <c r="L505" s="66"/>
      <c r="M505" s="66"/>
      <c r="N505" s="66" t="s">
        <v>40</v>
      </c>
      <c r="O505" s="67"/>
      <c r="P505" s="68"/>
      <c r="Q505" s="65">
        <f t="array" ref="Q505">INDEX([1]ราคาสิ่งปลูกสร้าง!$D$6:$CC$47,MATCH($L505,[1]ราคาสิ่งปลูกสร้าง!$B$6:$B$45,0),MATCH($O$4,[1]ราคาสิ่งปลูกสร้าง!$D$5:$CC$5,0))</f>
        <v>0</v>
      </c>
      <c r="R505" s="65">
        <f t="shared" si="195"/>
        <v>0</v>
      </c>
      <c r="S505" s="66"/>
      <c r="T505" s="65">
        <f t="array" ref="T505">INDEX([1]ค่าเสื่อมสิ่งปลูกสร้าง!$A$5:$D$105,MATCH($S505,[1]ค่าเสื่อมสิ่งปลูกสร้าง!$A$5:$A$105,0),MATCH($M505,[1]ค่าเสื่อมสิ่งปลูกสร้าง!$A$3:$D$3))</f>
        <v>0</v>
      </c>
      <c r="U505" s="65">
        <f t="shared" si="196"/>
        <v>0</v>
      </c>
      <c r="V505" s="65">
        <f t="shared" si="201"/>
        <v>253512.5</v>
      </c>
      <c r="W505" s="69">
        <f t="shared" si="197"/>
        <v>0</v>
      </c>
      <c r="X505" s="66">
        <v>50000000</v>
      </c>
      <c r="Y505" s="69">
        <f t="shared" ref="Y505:Y567" si="208">IFERROR(IF($W505-$X505&lt;0,0,$W505-$X505),"")</f>
        <v>0</v>
      </c>
      <c r="Z505" s="67"/>
      <c r="AA505" s="65">
        <f t="shared" si="187"/>
        <v>0</v>
      </c>
      <c r="AB505" s="65"/>
      <c r="AC505" s="65" t="s">
        <v>605</v>
      </c>
      <c r="AD505" s="65" t="s">
        <v>40</v>
      </c>
    </row>
    <row r="506" spans="1:30" ht="21">
      <c r="A506" s="65"/>
      <c r="B506" s="65" t="s">
        <v>476</v>
      </c>
      <c r="C506" s="65">
        <v>16790</v>
      </c>
      <c r="D506" s="65"/>
      <c r="E506" s="65"/>
      <c r="F506" s="65"/>
      <c r="G506" s="66">
        <v>2</v>
      </c>
      <c r="H506" s="65" t="s">
        <v>162</v>
      </c>
      <c r="I506" s="65">
        <f>IFERROR(INDEX([1]ราคาที่ดิน!$B:$C,MATCH($C506,[1]ราคาที่ดิน!$A:$A,0),MATCH($B506,[1]ราคาที่ดิน!$B$1:$C$1,0)),"")</f>
        <v>125</v>
      </c>
      <c r="J506" s="65">
        <f t="shared" si="194"/>
        <v>5625</v>
      </c>
      <c r="K506" s="65">
        <v>1</v>
      </c>
      <c r="L506" s="66" t="s">
        <v>50</v>
      </c>
      <c r="M506" s="66" t="s">
        <v>51</v>
      </c>
      <c r="N506" s="66" t="s">
        <v>43</v>
      </c>
      <c r="O506" s="67">
        <v>180</v>
      </c>
      <c r="P506" s="68">
        <v>100</v>
      </c>
      <c r="Q506" s="65">
        <f t="array" ref="Q506">INDEX([1]ราคาสิ่งปลูกสร้าง!$D$6:$CC$47,MATCH($L506,[1]ราคาสิ่งปลูกสร้าง!$B$6:$B$45,0),MATCH($O$4,[1]ราคาสิ่งปลูกสร้าง!$D$5:$CC$5,0))</f>
        <v>6700</v>
      </c>
      <c r="R506" s="65">
        <f t="shared" si="195"/>
        <v>1206000</v>
      </c>
      <c r="S506" s="66">
        <v>20</v>
      </c>
      <c r="T506" s="65">
        <f t="array" ref="T506">INDEX([1]ค่าเสื่อมสิ่งปลูกสร้าง!$A$5:$D$105,MATCH($S506,[1]ค่าเสื่อมสิ่งปลูกสร้าง!$A$5:$A$105,0),MATCH($M506,[1]ค่าเสื่อมสิ่งปลูกสร้าง!$A$3:$D$3))</f>
        <v>30</v>
      </c>
      <c r="U506" s="65">
        <f t="shared" si="196"/>
        <v>844200</v>
      </c>
      <c r="V506" s="65">
        <f t="shared" si="201"/>
        <v>849825</v>
      </c>
      <c r="W506" s="69">
        <f t="shared" si="197"/>
        <v>849825</v>
      </c>
      <c r="X506" s="66">
        <v>10000000</v>
      </c>
      <c r="Y506" s="69">
        <f t="shared" si="208"/>
        <v>0</v>
      </c>
      <c r="Z506" s="67"/>
      <c r="AA506" s="65">
        <f t="shared" si="187"/>
        <v>0</v>
      </c>
      <c r="AB506" s="65"/>
      <c r="AC506" s="65" t="s">
        <v>605</v>
      </c>
      <c r="AD506" s="65" t="s">
        <v>605</v>
      </c>
    </row>
    <row r="507" spans="1:30" ht="21">
      <c r="A507" s="65"/>
      <c r="B507" s="65" t="s">
        <v>476</v>
      </c>
      <c r="C507" s="65">
        <v>16790</v>
      </c>
      <c r="D507" s="65"/>
      <c r="E507" s="65"/>
      <c r="F507" s="65"/>
      <c r="G507" s="66">
        <v>2</v>
      </c>
      <c r="H507" s="65" t="s">
        <v>606</v>
      </c>
      <c r="I507" s="65">
        <f>IFERROR(INDEX([1]ราคาที่ดิน!$B:$C,MATCH($C507,[1]ราคาที่ดิน!$A:$A,0),MATCH($B507,[1]ราคาที่ดิน!$B$1:$C$1,0)),"")</f>
        <v>125</v>
      </c>
      <c r="J507" s="65">
        <f t="shared" si="194"/>
        <v>5312.5</v>
      </c>
      <c r="K507" s="65">
        <v>2</v>
      </c>
      <c r="L507" s="66" t="s">
        <v>159</v>
      </c>
      <c r="M507" s="66" t="s">
        <v>82</v>
      </c>
      <c r="N507" s="66" t="s">
        <v>52</v>
      </c>
      <c r="O507" s="67">
        <v>170</v>
      </c>
      <c r="P507" s="68">
        <v>100</v>
      </c>
      <c r="Q507" s="65">
        <f t="array" ref="Q507">INDEX([1]ราคาสิ่งปลูกสร้าง!$D$6:$CC$47,MATCH($L507,[1]ราคาสิ่งปลูกสร้าง!$B$6:$B$45,0),MATCH($O$4,[1]ราคาสิ่งปลูกสร้าง!$D$5:$CC$5,0))</f>
        <v>2600</v>
      </c>
      <c r="R507" s="65">
        <f t="shared" si="195"/>
        <v>442000</v>
      </c>
      <c r="S507" s="66">
        <v>10</v>
      </c>
      <c r="T507" s="65">
        <f t="array" ref="T507">INDEX([1]ค่าเสื่อมสิ่งปลูกสร้าง!$A$5:$D$105,MATCH($S507,[1]ค่าเสื่อมสิ่งปลูกสร้าง!$A$5:$A$105,0),MATCH($M507,[1]ค่าเสื่อมสิ่งปลูกสร้าง!$A$3:$D$3))</f>
        <v>40</v>
      </c>
      <c r="U507" s="65">
        <f t="shared" si="196"/>
        <v>265200</v>
      </c>
      <c r="V507" s="65">
        <f t="shared" si="201"/>
        <v>270512.5</v>
      </c>
      <c r="W507" s="69">
        <f t="shared" si="197"/>
        <v>270512.5</v>
      </c>
      <c r="X507" s="66"/>
      <c r="Y507" s="69">
        <f t="shared" si="208"/>
        <v>270512.5</v>
      </c>
      <c r="Z507" s="67" t="s">
        <v>111</v>
      </c>
      <c r="AA507" s="65">
        <f t="shared" si="187"/>
        <v>811.53750000000002</v>
      </c>
      <c r="AB507" s="65"/>
      <c r="AC507" s="65" t="s">
        <v>605</v>
      </c>
      <c r="AD507" s="65" t="s">
        <v>605</v>
      </c>
    </row>
    <row r="508" spans="1:30" ht="21">
      <c r="A508" s="65" t="s">
        <v>607</v>
      </c>
      <c r="B508" s="65" t="s">
        <v>476</v>
      </c>
      <c r="C508" s="65">
        <v>14972</v>
      </c>
      <c r="D508" s="65" t="s">
        <v>68</v>
      </c>
      <c r="E508" s="65" t="s">
        <v>37</v>
      </c>
      <c r="F508" s="65" t="s">
        <v>73</v>
      </c>
      <c r="G508" s="66">
        <v>1</v>
      </c>
      <c r="H508" s="65">
        <f t="shared" ref="H508:H560" si="209">IFERROR($D508*400+$E508*100+$F508,"")</f>
        <v>4113</v>
      </c>
      <c r="I508" s="65">
        <f>IFERROR(INDEX([1]ราคาที่ดิน!$B:$C,MATCH($C508,[1]ราคาที่ดิน!$A:$A,0),MATCH($B508,[1]ราคาที่ดิน!$B$1:$C$1,0)),"")</f>
        <v>300</v>
      </c>
      <c r="J508" s="65">
        <f t="shared" si="194"/>
        <v>1233900</v>
      </c>
      <c r="K508" s="65"/>
      <c r="L508" s="66"/>
      <c r="M508" s="66"/>
      <c r="N508" s="66" t="s">
        <v>40</v>
      </c>
      <c r="O508" s="67"/>
      <c r="P508" s="68"/>
      <c r="Q508" s="65">
        <f t="array" ref="Q508">INDEX([1]ราคาสิ่งปลูกสร้าง!$D$6:$CC$47,MATCH($L508,[1]ราคาสิ่งปลูกสร้าง!$B$6:$B$45,0),MATCH($O$4,[1]ราคาสิ่งปลูกสร้าง!$D$5:$CC$5,0))</f>
        <v>0</v>
      </c>
      <c r="R508" s="65">
        <f t="shared" si="195"/>
        <v>0</v>
      </c>
      <c r="S508" s="66"/>
      <c r="T508" s="65">
        <f t="array" ref="T508">INDEX([1]ค่าเสื่อมสิ่งปลูกสร้าง!$A$5:$D$105,MATCH($S508,[1]ค่าเสื่อมสิ่งปลูกสร้าง!$A$5:$A$105,0),MATCH($M508,[1]ค่าเสื่อมสิ่งปลูกสร้าง!$A$3:$D$3))</f>
        <v>0</v>
      </c>
      <c r="U508" s="65">
        <f t="shared" si="196"/>
        <v>0</v>
      </c>
      <c r="V508" s="65">
        <f t="shared" si="201"/>
        <v>1233900</v>
      </c>
      <c r="W508" s="69">
        <f t="shared" si="197"/>
        <v>0</v>
      </c>
      <c r="X508" s="66">
        <v>50000000</v>
      </c>
      <c r="Y508" s="69">
        <f t="shared" si="208"/>
        <v>0</v>
      </c>
      <c r="Z508" s="67"/>
      <c r="AA508" s="65">
        <f t="shared" si="187"/>
        <v>0</v>
      </c>
      <c r="AB508" s="65"/>
      <c r="AC508" s="65" t="s">
        <v>151</v>
      </c>
      <c r="AD508" s="65" t="s">
        <v>40</v>
      </c>
    </row>
    <row r="509" spans="1:30" ht="21">
      <c r="A509" s="65"/>
      <c r="B509" s="65" t="s">
        <v>476</v>
      </c>
      <c r="C509" s="65">
        <v>14972</v>
      </c>
      <c r="D509" s="65"/>
      <c r="E509" s="65"/>
      <c r="F509" s="65"/>
      <c r="G509" s="66">
        <v>2</v>
      </c>
      <c r="H509" s="65" t="s">
        <v>72</v>
      </c>
      <c r="I509" s="65">
        <f>IFERROR(INDEX([1]ราคาที่ดิน!$B:$C,MATCH($C509,[1]ราคาที่ดิน!$A:$A,0),MATCH($B509,[1]ราคาที่ดิน!$B$1:$C$1,0)),"")</f>
        <v>300</v>
      </c>
      <c r="J509" s="65">
        <f t="shared" si="194"/>
        <v>3600</v>
      </c>
      <c r="K509" s="65">
        <v>1</v>
      </c>
      <c r="L509" s="66" t="s">
        <v>271</v>
      </c>
      <c r="M509" s="66" t="s">
        <v>51</v>
      </c>
      <c r="N509" s="66" t="s">
        <v>43</v>
      </c>
      <c r="O509" s="67">
        <v>48</v>
      </c>
      <c r="P509" s="68">
        <v>100</v>
      </c>
      <c r="Q509" s="65">
        <f t="array" ref="Q509">INDEX([1]ราคาสิ่งปลูกสร้าง!$D$6:$CC$47,MATCH($L509,[1]ราคาสิ่งปลูกสร้าง!$B$6:$B$45,0),MATCH($O$4,[1]ราคาสิ่งปลูกสร้าง!$D$5:$CC$5,0))</f>
        <v>7650</v>
      </c>
      <c r="R509" s="65">
        <f t="shared" si="195"/>
        <v>367200</v>
      </c>
      <c r="S509" s="66">
        <v>8</v>
      </c>
      <c r="T509" s="65">
        <f t="array" ref="T509">INDEX([1]ค่าเสื่อมสิ่งปลูกสร้าง!$A$5:$D$105,MATCH($S509,[1]ค่าเสื่อมสิ่งปลูกสร้าง!$A$5:$A$105,0),MATCH($M509,[1]ค่าเสื่อมสิ่งปลูกสร้าง!$A$3:$D$3))</f>
        <v>8</v>
      </c>
      <c r="U509" s="65">
        <f t="shared" si="196"/>
        <v>337824</v>
      </c>
      <c r="V509" s="65">
        <f t="shared" si="201"/>
        <v>341424</v>
      </c>
      <c r="W509" s="69">
        <f t="shared" si="197"/>
        <v>341424</v>
      </c>
      <c r="X509" s="66"/>
      <c r="Y509" s="69">
        <f t="shared" si="208"/>
        <v>341424</v>
      </c>
      <c r="Z509" s="67" t="s">
        <v>86</v>
      </c>
      <c r="AA509" s="65">
        <f t="shared" si="187"/>
        <v>68.284800000000004</v>
      </c>
      <c r="AB509" s="65"/>
      <c r="AC509" s="65" t="s">
        <v>151</v>
      </c>
      <c r="AD509" s="65" t="s">
        <v>151</v>
      </c>
    </row>
    <row r="510" spans="1:30" ht="21">
      <c r="A510" s="65"/>
      <c r="B510" s="65" t="s">
        <v>476</v>
      </c>
      <c r="C510" s="65">
        <v>14972</v>
      </c>
      <c r="D510" s="65"/>
      <c r="E510" s="65"/>
      <c r="F510" s="65"/>
      <c r="G510" s="66">
        <v>2</v>
      </c>
      <c r="H510" s="65" t="s">
        <v>72</v>
      </c>
      <c r="I510" s="65">
        <f>IFERROR(INDEX([1]ราคาที่ดิน!$B:$C,MATCH($C510,[1]ราคาที่ดิน!$A:$A,0),MATCH($B510,[1]ราคาที่ดิน!$B$1:$C$1,0)),"")</f>
        <v>300</v>
      </c>
      <c r="J510" s="65">
        <f t="shared" si="194"/>
        <v>3600</v>
      </c>
      <c r="K510" s="65">
        <v>2</v>
      </c>
      <c r="L510" s="66" t="s">
        <v>271</v>
      </c>
      <c r="M510" s="66" t="s">
        <v>51</v>
      </c>
      <c r="N510" s="66" t="s">
        <v>43</v>
      </c>
      <c r="O510" s="67">
        <v>48</v>
      </c>
      <c r="P510" s="68">
        <v>100</v>
      </c>
      <c r="Q510" s="65">
        <f t="array" ref="Q510">INDEX([1]ราคาสิ่งปลูกสร้าง!$D$6:$CC$47,MATCH($L510,[1]ราคาสิ่งปลูกสร้าง!$B$6:$B$45,0),MATCH($O$4,[1]ราคาสิ่งปลูกสร้าง!$D$5:$CC$5,0))</f>
        <v>7650</v>
      </c>
      <c r="R510" s="65">
        <f t="shared" si="195"/>
        <v>367200</v>
      </c>
      <c r="S510" s="66">
        <v>8</v>
      </c>
      <c r="T510" s="65">
        <f t="array" ref="T510">INDEX([1]ค่าเสื่อมสิ่งปลูกสร้าง!$A$5:$D$105,MATCH($S510,[1]ค่าเสื่อมสิ่งปลูกสร้าง!$A$5:$A$105,0),MATCH($M510,[1]ค่าเสื่อมสิ่งปลูกสร้าง!$A$3:$D$3))</f>
        <v>8</v>
      </c>
      <c r="U510" s="65">
        <f t="shared" si="196"/>
        <v>337824</v>
      </c>
      <c r="V510" s="65">
        <f t="shared" si="201"/>
        <v>341424</v>
      </c>
      <c r="W510" s="69">
        <f t="shared" si="197"/>
        <v>341424</v>
      </c>
      <c r="X510" s="66"/>
      <c r="Y510" s="69">
        <f t="shared" si="208"/>
        <v>341424</v>
      </c>
      <c r="Z510" s="67" t="s">
        <v>86</v>
      </c>
      <c r="AA510" s="65">
        <f t="shared" si="187"/>
        <v>68.284800000000004</v>
      </c>
      <c r="AB510" s="65"/>
      <c r="AC510" s="65" t="s">
        <v>151</v>
      </c>
      <c r="AD510" s="65" t="s">
        <v>151</v>
      </c>
    </row>
    <row r="511" spans="1:30" ht="21">
      <c r="A511" s="65"/>
      <c r="B511" s="65" t="s">
        <v>476</v>
      </c>
      <c r="C511" s="65">
        <v>14972</v>
      </c>
      <c r="D511" s="65"/>
      <c r="E511" s="65"/>
      <c r="F511" s="65"/>
      <c r="G511" s="66">
        <v>2</v>
      </c>
      <c r="H511" s="65" t="s">
        <v>72</v>
      </c>
      <c r="I511" s="65">
        <f>IFERROR(INDEX([1]ราคาที่ดิน!$B:$C,MATCH($C511,[1]ราคาที่ดิน!$A:$A,0),MATCH($B511,[1]ราคาที่ดิน!$B$1:$C$1,0)),"")</f>
        <v>300</v>
      </c>
      <c r="J511" s="65">
        <f t="shared" si="194"/>
        <v>3600</v>
      </c>
      <c r="K511" s="65">
        <v>3</v>
      </c>
      <c r="L511" s="66" t="s">
        <v>271</v>
      </c>
      <c r="M511" s="66" t="s">
        <v>51</v>
      </c>
      <c r="N511" s="66" t="s">
        <v>43</v>
      </c>
      <c r="O511" s="67">
        <v>48</v>
      </c>
      <c r="P511" s="68">
        <v>100</v>
      </c>
      <c r="Q511" s="65">
        <f t="array" ref="Q511">INDEX([1]ราคาสิ่งปลูกสร้าง!$D$6:$CC$47,MATCH($L511,[1]ราคาสิ่งปลูกสร้าง!$B$6:$B$45,0),MATCH($O$4,[1]ราคาสิ่งปลูกสร้าง!$D$5:$CC$5,0))</f>
        <v>7650</v>
      </c>
      <c r="R511" s="65">
        <f t="shared" si="195"/>
        <v>367200</v>
      </c>
      <c r="S511" s="66">
        <v>8</v>
      </c>
      <c r="T511" s="65">
        <f t="array" ref="T511">INDEX([1]ค่าเสื่อมสิ่งปลูกสร้าง!$A$5:$D$105,MATCH($S511,[1]ค่าเสื่อมสิ่งปลูกสร้าง!$A$5:$A$105,0),MATCH($M511,[1]ค่าเสื่อมสิ่งปลูกสร้าง!$A$3:$D$3))</f>
        <v>8</v>
      </c>
      <c r="U511" s="65">
        <f t="shared" si="196"/>
        <v>337824</v>
      </c>
      <c r="V511" s="65">
        <f t="shared" si="201"/>
        <v>341424</v>
      </c>
      <c r="W511" s="69">
        <f t="shared" si="197"/>
        <v>341424</v>
      </c>
      <c r="X511" s="66"/>
      <c r="Y511" s="69">
        <f t="shared" si="208"/>
        <v>341424</v>
      </c>
      <c r="Z511" s="67" t="s">
        <v>86</v>
      </c>
      <c r="AA511" s="65">
        <f t="shared" ref="AA511:AA574" si="210">IFERROR($Y511*$Z511%,"")</f>
        <v>68.284800000000004</v>
      </c>
      <c r="AB511" s="65"/>
      <c r="AC511" s="65" t="s">
        <v>151</v>
      </c>
      <c r="AD511" s="65" t="s">
        <v>151</v>
      </c>
    </row>
    <row r="512" spans="1:30" ht="21">
      <c r="A512" s="65"/>
      <c r="B512" s="65" t="s">
        <v>476</v>
      </c>
      <c r="C512" s="65">
        <v>14972</v>
      </c>
      <c r="D512" s="65"/>
      <c r="E512" s="65"/>
      <c r="F512" s="65"/>
      <c r="G512" s="66">
        <v>2</v>
      </c>
      <c r="H512" s="65" t="s">
        <v>72</v>
      </c>
      <c r="I512" s="65">
        <f>IFERROR(INDEX([1]ราคาที่ดิน!$B:$C,MATCH($C512,[1]ราคาที่ดิน!$A:$A,0),MATCH($B512,[1]ราคาที่ดิน!$B$1:$C$1,0)),"")</f>
        <v>300</v>
      </c>
      <c r="J512" s="65">
        <f t="shared" si="194"/>
        <v>3600</v>
      </c>
      <c r="K512" s="65">
        <v>4</v>
      </c>
      <c r="L512" s="66" t="s">
        <v>271</v>
      </c>
      <c r="M512" s="66" t="s">
        <v>51</v>
      </c>
      <c r="N512" s="66" t="s">
        <v>43</v>
      </c>
      <c r="O512" s="67">
        <v>48</v>
      </c>
      <c r="P512" s="68">
        <v>100</v>
      </c>
      <c r="Q512" s="65">
        <f t="array" ref="Q512">INDEX([1]ราคาสิ่งปลูกสร้าง!$D$6:$CC$47,MATCH($L512,[1]ราคาสิ่งปลูกสร้าง!$B$6:$B$45,0),MATCH($O$4,[1]ราคาสิ่งปลูกสร้าง!$D$5:$CC$5,0))</f>
        <v>7650</v>
      </c>
      <c r="R512" s="65">
        <f t="shared" si="195"/>
        <v>367200</v>
      </c>
      <c r="S512" s="66">
        <v>8</v>
      </c>
      <c r="T512" s="65">
        <f t="array" ref="T512">INDEX([1]ค่าเสื่อมสิ่งปลูกสร้าง!$A$5:$D$105,MATCH($S512,[1]ค่าเสื่อมสิ่งปลูกสร้าง!$A$5:$A$105,0),MATCH($M512,[1]ค่าเสื่อมสิ่งปลูกสร้าง!$A$3:$D$3))</f>
        <v>8</v>
      </c>
      <c r="U512" s="65">
        <f t="shared" si="196"/>
        <v>337824</v>
      </c>
      <c r="V512" s="65">
        <f t="shared" si="201"/>
        <v>341424</v>
      </c>
      <c r="W512" s="69">
        <f t="shared" si="197"/>
        <v>341424</v>
      </c>
      <c r="X512" s="66"/>
      <c r="Y512" s="69">
        <f t="shared" si="208"/>
        <v>341424</v>
      </c>
      <c r="Z512" s="67" t="s">
        <v>86</v>
      </c>
      <c r="AA512" s="65">
        <f t="shared" si="210"/>
        <v>68.284800000000004</v>
      </c>
      <c r="AB512" s="65"/>
      <c r="AC512" s="65" t="s">
        <v>151</v>
      </c>
      <c r="AD512" s="65" t="s">
        <v>151</v>
      </c>
    </row>
    <row r="513" spans="1:30" ht="21">
      <c r="A513" s="65"/>
      <c r="B513" s="65" t="s">
        <v>476</v>
      </c>
      <c r="C513" s="65">
        <v>14972</v>
      </c>
      <c r="D513" s="65"/>
      <c r="E513" s="65"/>
      <c r="F513" s="65"/>
      <c r="G513" s="66">
        <v>2</v>
      </c>
      <c r="H513" s="65" t="s">
        <v>72</v>
      </c>
      <c r="I513" s="65">
        <f>IFERROR(INDEX([1]ราคาที่ดิน!$B:$C,MATCH($C513,[1]ราคาที่ดิน!$A:$A,0),MATCH($B513,[1]ราคาที่ดิน!$B$1:$C$1,0)),"")</f>
        <v>300</v>
      </c>
      <c r="J513" s="65">
        <f t="shared" si="194"/>
        <v>3600</v>
      </c>
      <c r="K513" s="65">
        <v>5</v>
      </c>
      <c r="L513" s="66" t="s">
        <v>271</v>
      </c>
      <c r="M513" s="66" t="s">
        <v>51</v>
      </c>
      <c r="N513" s="66" t="s">
        <v>52</v>
      </c>
      <c r="O513" s="67">
        <v>48</v>
      </c>
      <c r="P513" s="68">
        <v>100</v>
      </c>
      <c r="Q513" s="65">
        <f t="array" ref="Q513">INDEX([1]ราคาสิ่งปลูกสร้าง!$D$6:$CC$47,MATCH($L513,[1]ราคาสิ่งปลูกสร้าง!$B$6:$B$45,0),MATCH($O$4,[1]ราคาสิ่งปลูกสร้าง!$D$5:$CC$5,0))</f>
        <v>7650</v>
      </c>
      <c r="R513" s="65">
        <f t="shared" si="195"/>
        <v>367200</v>
      </c>
      <c r="S513" s="66">
        <v>8</v>
      </c>
      <c r="T513" s="65">
        <f t="array" ref="T513">INDEX([1]ค่าเสื่อมสิ่งปลูกสร้าง!$A$5:$D$105,MATCH($S513,[1]ค่าเสื่อมสิ่งปลูกสร้าง!$A$5:$A$105,0),MATCH($M513,[1]ค่าเสื่อมสิ่งปลูกสร้าง!$A$3:$D$3))</f>
        <v>8</v>
      </c>
      <c r="U513" s="65">
        <f t="shared" si="196"/>
        <v>337824</v>
      </c>
      <c r="V513" s="65">
        <f t="shared" si="201"/>
        <v>341424</v>
      </c>
      <c r="W513" s="69">
        <f t="shared" si="197"/>
        <v>341424</v>
      </c>
      <c r="X513" s="66"/>
      <c r="Y513" s="69">
        <f t="shared" si="208"/>
        <v>341424</v>
      </c>
      <c r="Z513" s="67" t="s">
        <v>111</v>
      </c>
      <c r="AA513" s="65">
        <f t="shared" si="210"/>
        <v>1024.2719999999999</v>
      </c>
      <c r="AB513" s="65"/>
      <c r="AC513" s="65" t="s">
        <v>151</v>
      </c>
      <c r="AD513" s="65" t="s">
        <v>151</v>
      </c>
    </row>
    <row r="514" spans="1:30" ht="21">
      <c r="A514" s="65" t="s">
        <v>608</v>
      </c>
      <c r="B514" s="65" t="s">
        <v>476</v>
      </c>
      <c r="C514" s="65">
        <v>1072</v>
      </c>
      <c r="D514" s="65" t="s">
        <v>55</v>
      </c>
      <c r="E514" s="65" t="s">
        <v>43</v>
      </c>
      <c r="F514" s="65" t="s">
        <v>79</v>
      </c>
      <c r="G514" s="66">
        <v>1</v>
      </c>
      <c r="H514" s="65">
        <f t="shared" ref="H514:H566" si="211">IFERROR($D514*400+$E514*100+$F514,"")</f>
        <v>1853</v>
      </c>
      <c r="I514" s="65">
        <f>IFERROR(INDEX([1]ราคาที่ดิน!$B:$C,MATCH($C514,[1]ราคาที่ดิน!$A:$A,0),MATCH($B514,[1]ราคาที่ดิน!$B$1:$C$1,0)),"")</f>
        <v>800</v>
      </c>
      <c r="J514" s="65">
        <f t="shared" si="194"/>
        <v>1482400</v>
      </c>
      <c r="K514" s="65"/>
      <c r="L514" s="66"/>
      <c r="M514" s="66"/>
      <c r="N514" s="66" t="s">
        <v>40</v>
      </c>
      <c r="O514" s="67"/>
      <c r="P514" s="68"/>
      <c r="Q514" s="65">
        <f t="array" ref="Q514">INDEX([1]ราคาสิ่งปลูกสร้าง!$D$6:$CC$47,MATCH($L514,[1]ราคาสิ่งปลูกสร้าง!$B$6:$B$45,0),MATCH($O$4,[1]ราคาสิ่งปลูกสร้าง!$D$5:$CC$5,0))</f>
        <v>0</v>
      </c>
      <c r="R514" s="65">
        <f t="shared" si="195"/>
        <v>0</v>
      </c>
      <c r="S514" s="66"/>
      <c r="T514" s="65">
        <f t="array" ref="T514">INDEX([1]ค่าเสื่อมสิ่งปลูกสร้าง!$A$5:$D$105,MATCH($S514,[1]ค่าเสื่อมสิ่งปลูกสร้าง!$A$5:$A$105,0),MATCH($M514,[1]ค่าเสื่อมสิ่งปลูกสร้าง!$A$3:$D$3))</f>
        <v>0</v>
      </c>
      <c r="U514" s="65">
        <f t="shared" si="196"/>
        <v>0</v>
      </c>
      <c r="V514" s="65">
        <f t="shared" si="201"/>
        <v>1482400</v>
      </c>
      <c r="W514" s="69">
        <f t="shared" si="197"/>
        <v>0</v>
      </c>
      <c r="X514" s="66">
        <v>50000000</v>
      </c>
      <c r="Y514" s="69">
        <f t="shared" si="208"/>
        <v>0</v>
      </c>
      <c r="Z514" s="67"/>
      <c r="AA514" s="65">
        <f t="shared" si="210"/>
        <v>0</v>
      </c>
      <c r="AB514" s="65"/>
      <c r="AC514" s="65" t="s">
        <v>609</v>
      </c>
      <c r="AD514" s="65" t="s">
        <v>40</v>
      </c>
    </row>
    <row r="515" spans="1:30" ht="21">
      <c r="A515" s="65"/>
      <c r="B515" s="65" t="s">
        <v>476</v>
      </c>
      <c r="C515" s="65">
        <v>1072</v>
      </c>
      <c r="D515" s="65"/>
      <c r="E515" s="65"/>
      <c r="F515" s="65"/>
      <c r="G515" s="66">
        <v>2</v>
      </c>
      <c r="H515" s="65" t="s">
        <v>209</v>
      </c>
      <c r="I515" s="65">
        <f>IFERROR(INDEX([1]ราคาที่ดิน!$B:$C,MATCH($C515,[1]ราคาที่ดิน!$A:$A,0),MATCH($B515,[1]ราคาที่ดิน!$B$1:$C$1,0)),"")</f>
        <v>800</v>
      </c>
      <c r="J515" s="65">
        <f t="shared" si="194"/>
        <v>54400</v>
      </c>
      <c r="K515" s="65">
        <v>1</v>
      </c>
      <c r="L515" s="66" t="s">
        <v>50</v>
      </c>
      <c r="M515" s="66" t="s">
        <v>51</v>
      </c>
      <c r="N515" s="66">
        <v>3</v>
      </c>
      <c r="O515" s="67">
        <v>272</v>
      </c>
      <c r="P515" s="68">
        <v>23.53</v>
      </c>
      <c r="Q515" s="65">
        <f t="array" ref="Q515">INDEX([1]ราคาสิ่งปลูกสร้าง!$D$6:$CC$47,MATCH($L515,[1]ราคาสิ่งปลูกสร้าง!$B$6:$B$45,0),MATCH($O$4,[1]ราคาสิ่งปลูกสร้าง!$D$5:$CC$5,0))</f>
        <v>6700</v>
      </c>
      <c r="R515" s="65">
        <f t="shared" si="195"/>
        <v>1822400</v>
      </c>
      <c r="S515" s="66">
        <v>26</v>
      </c>
      <c r="T515" s="65">
        <f t="array" ref="T515">INDEX([1]ค่าเสื่อมสิ่งปลูกสร้าง!$A$5:$D$105,MATCH($S515,[1]ค่าเสื่อมสิ่งปลูกสร้าง!$A$5:$A$105,0),MATCH($M515,[1]ค่าเสื่อมสิ่งปลูกสร้าง!$A$3:$D$3))</f>
        <v>42</v>
      </c>
      <c r="U515" s="65">
        <f t="shared" si="196"/>
        <v>1056992</v>
      </c>
      <c r="V515" s="65">
        <f t="shared" si="201"/>
        <v>1111392</v>
      </c>
      <c r="W515" s="69">
        <f t="shared" si="197"/>
        <v>261510.53760000001</v>
      </c>
      <c r="X515" s="66"/>
      <c r="Y515" s="69">
        <f t="shared" si="208"/>
        <v>261510.53760000001</v>
      </c>
      <c r="Z515" s="67" t="s">
        <v>111</v>
      </c>
      <c r="AA515" s="65">
        <f t="shared" si="210"/>
        <v>784.53161280000006</v>
      </c>
      <c r="AB515" s="65"/>
      <c r="AC515" s="65" t="s">
        <v>609</v>
      </c>
      <c r="AD515" s="65" t="s">
        <v>609</v>
      </c>
    </row>
    <row r="516" spans="1:30" ht="21">
      <c r="A516" s="65"/>
      <c r="B516" s="65" t="s">
        <v>476</v>
      </c>
      <c r="C516" s="65">
        <v>1072</v>
      </c>
      <c r="D516" s="65"/>
      <c r="E516" s="65"/>
      <c r="F516" s="65"/>
      <c r="G516" s="66">
        <v>2</v>
      </c>
      <c r="H516" s="65" t="s">
        <v>57</v>
      </c>
      <c r="I516" s="65">
        <f>IFERROR(INDEX([1]ราคาที่ดิน!$B:$C,MATCH($C516,[1]ราคาที่ดิน!$A:$A,0),MATCH($B516,[1]ราคาที่ดิน!$B$1:$C$1,0)),"")</f>
        <v>800</v>
      </c>
      <c r="J516" s="65">
        <f t="shared" si="194"/>
        <v>4000</v>
      </c>
      <c r="K516" s="65">
        <v>2</v>
      </c>
      <c r="L516" s="66" t="s">
        <v>159</v>
      </c>
      <c r="M516" s="66" t="s">
        <v>82</v>
      </c>
      <c r="N516" s="66" t="s">
        <v>43</v>
      </c>
      <c r="O516" s="67">
        <v>20</v>
      </c>
      <c r="P516" s="68">
        <v>100</v>
      </c>
      <c r="Q516" s="65">
        <f t="array" ref="Q516">INDEX([1]ราคาสิ่งปลูกสร้าง!$D$6:$CC$47,MATCH($L516,[1]ราคาสิ่งปลูกสร้าง!$B$6:$B$45,0),MATCH($O$4,[1]ราคาสิ่งปลูกสร้าง!$D$5:$CC$5,0))</f>
        <v>2600</v>
      </c>
      <c r="R516" s="65">
        <f t="shared" si="195"/>
        <v>52000</v>
      </c>
      <c r="S516" s="66">
        <v>26</v>
      </c>
      <c r="T516" s="65">
        <f t="array" ref="T516">INDEX([1]ค่าเสื่อมสิ่งปลูกสร้าง!$A$5:$D$105,MATCH($S516,[1]ค่าเสื่อมสิ่งปลูกสร้าง!$A$5:$A$105,0),MATCH($M516,[1]ค่าเสื่อมสิ่งปลูกสร้าง!$A$3:$D$3))</f>
        <v>93</v>
      </c>
      <c r="U516" s="65">
        <f t="shared" si="196"/>
        <v>3640.0000000000005</v>
      </c>
      <c r="V516" s="65">
        <f t="shared" si="201"/>
        <v>7640</v>
      </c>
      <c r="W516" s="69">
        <f t="shared" si="197"/>
        <v>7640</v>
      </c>
      <c r="X516" s="66">
        <v>10000000</v>
      </c>
      <c r="Y516" s="69">
        <f t="shared" si="208"/>
        <v>0</v>
      </c>
      <c r="Z516" s="67"/>
      <c r="AA516" s="65">
        <f t="shared" si="210"/>
        <v>0</v>
      </c>
      <c r="AB516" s="65"/>
      <c r="AC516" s="65" t="s">
        <v>609</v>
      </c>
      <c r="AD516" s="65" t="s">
        <v>609</v>
      </c>
    </row>
    <row r="517" spans="1:30" ht="21">
      <c r="A517" s="65" t="s">
        <v>610</v>
      </c>
      <c r="B517" s="65" t="s">
        <v>476</v>
      </c>
      <c r="C517" s="65">
        <v>9490</v>
      </c>
      <c r="D517" s="65" t="s">
        <v>44</v>
      </c>
      <c r="E517" s="65" t="s">
        <v>37</v>
      </c>
      <c r="F517" s="65" t="s">
        <v>307</v>
      </c>
      <c r="G517" s="66">
        <v>2</v>
      </c>
      <c r="H517" s="65">
        <f t="shared" ref="H517:H569" si="212">IFERROR($D517*400+$E517*100+$F517,"")</f>
        <v>182</v>
      </c>
      <c r="I517" s="65">
        <f>IFERROR(INDEX([1]ราคาที่ดิน!$B:$C,MATCH($C517,[1]ราคาที่ดิน!$A:$A,0),MATCH($B517,[1]ราคาที่ดิน!$B$1:$C$1,0)),"")</f>
        <v>200</v>
      </c>
      <c r="J517" s="65">
        <f t="shared" si="194"/>
        <v>36400</v>
      </c>
      <c r="K517" s="65"/>
      <c r="L517" s="66"/>
      <c r="M517" s="66"/>
      <c r="N517" s="66" t="s">
        <v>40</v>
      </c>
      <c r="O517" s="67"/>
      <c r="P517" s="68"/>
      <c r="Q517" s="65">
        <f t="array" ref="Q517">INDEX([1]ราคาสิ่งปลูกสร้าง!$D$6:$CC$47,MATCH($L517,[1]ราคาสิ่งปลูกสร้าง!$B$6:$B$45,0),MATCH($O$4,[1]ราคาสิ่งปลูกสร้าง!$D$5:$CC$5,0))</f>
        <v>0</v>
      </c>
      <c r="R517" s="65">
        <f t="shared" si="195"/>
        <v>0</v>
      </c>
      <c r="S517" s="66"/>
      <c r="T517" s="65">
        <f t="array" ref="T517">INDEX([1]ค่าเสื่อมสิ่งปลูกสร้าง!$A$5:$D$105,MATCH($S517,[1]ค่าเสื่อมสิ่งปลูกสร้าง!$A$5:$A$105,0),MATCH($M517,[1]ค่าเสื่อมสิ่งปลูกสร้าง!$A$3:$D$3))</f>
        <v>0</v>
      </c>
      <c r="U517" s="65">
        <f t="shared" si="196"/>
        <v>0</v>
      </c>
      <c r="V517" s="65">
        <f t="shared" si="201"/>
        <v>36400</v>
      </c>
      <c r="W517" s="69">
        <f t="shared" si="197"/>
        <v>0</v>
      </c>
      <c r="X517" s="66">
        <v>50000000</v>
      </c>
      <c r="Y517" s="69">
        <f t="shared" si="208"/>
        <v>0</v>
      </c>
      <c r="Z517" s="67"/>
      <c r="AA517" s="65">
        <f t="shared" si="210"/>
        <v>0</v>
      </c>
      <c r="AB517" s="65"/>
      <c r="AC517" s="65" t="s">
        <v>611</v>
      </c>
      <c r="AD517" s="65" t="s">
        <v>40</v>
      </c>
    </row>
    <row r="518" spans="1:30" ht="21">
      <c r="A518" s="65"/>
      <c r="B518" s="65" t="s">
        <v>476</v>
      </c>
      <c r="C518" s="65">
        <v>9490</v>
      </c>
      <c r="D518" s="65"/>
      <c r="E518" s="65"/>
      <c r="F518" s="65"/>
      <c r="G518" s="66">
        <v>3</v>
      </c>
      <c r="H518" s="65" t="s">
        <v>612</v>
      </c>
      <c r="I518" s="65">
        <f>IFERROR(INDEX([1]ราคาที่ดิน!$B:$C,MATCH($C518,[1]ราคาที่ดิน!$A:$A,0),MATCH($B518,[1]ราคาที่ดิน!$B$1:$C$1,0)),"")</f>
        <v>200</v>
      </c>
      <c r="J518" s="65">
        <f t="shared" si="194"/>
        <v>3750</v>
      </c>
      <c r="K518" s="65">
        <v>1</v>
      </c>
      <c r="L518" s="66" t="s">
        <v>552</v>
      </c>
      <c r="M518" s="66" t="s">
        <v>51</v>
      </c>
      <c r="N518" s="66" t="s">
        <v>52</v>
      </c>
      <c r="O518" s="67">
        <v>75</v>
      </c>
      <c r="P518" s="68">
        <v>100</v>
      </c>
      <c r="Q518" s="65">
        <f t="array" ref="Q518">INDEX([1]ราคาสิ่งปลูกสร้าง!$D$6:$CC$47,MATCH($L518,[1]ราคาสิ่งปลูกสร้าง!$B$6:$B$45,0),MATCH($O$4,[1]ราคาสิ่งปลูกสร้าง!$D$5:$CC$5,0))</f>
        <v>7200</v>
      </c>
      <c r="R518" s="65">
        <f t="shared" si="195"/>
        <v>540000</v>
      </c>
      <c r="S518" s="66">
        <v>24</v>
      </c>
      <c r="T518" s="65">
        <f t="array" ref="T518">INDEX([1]ค่าเสื่อมสิ่งปลูกสร้าง!$A$5:$D$105,MATCH($S518,[1]ค่าเสื่อมสิ่งปลูกสร้าง!$A$5:$A$105,0),MATCH($M518,[1]ค่าเสื่อมสิ่งปลูกสร้าง!$A$3:$D$3))</f>
        <v>38</v>
      </c>
      <c r="U518" s="65">
        <f t="shared" si="196"/>
        <v>334800</v>
      </c>
      <c r="V518" s="65">
        <f t="shared" si="201"/>
        <v>338550</v>
      </c>
      <c r="W518" s="69">
        <f t="shared" si="197"/>
        <v>338550</v>
      </c>
      <c r="X518" s="66"/>
      <c r="Y518" s="69">
        <f t="shared" si="208"/>
        <v>338550</v>
      </c>
      <c r="Z518" s="67" t="s">
        <v>111</v>
      </c>
      <c r="AA518" s="65">
        <f t="shared" si="210"/>
        <v>1015.65</v>
      </c>
      <c r="AB518" s="65"/>
      <c r="AC518" s="65" t="s">
        <v>611</v>
      </c>
      <c r="AD518" s="65" t="s">
        <v>611</v>
      </c>
    </row>
    <row r="519" spans="1:30" ht="21">
      <c r="A519" s="65"/>
      <c r="B519" s="65" t="s">
        <v>476</v>
      </c>
      <c r="C519" s="65">
        <v>9490</v>
      </c>
      <c r="D519" s="65"/>
      <c r="E519" s="65"/>
      <c r="F519" s="65"/>
      <c r="G519" s="66">
        <v>3</v>
      </c>
      <c r="H519" s="65" t="s">
        <v>58</v>
      </c>
      <c r="I519" s="65">
        <f>IFERROR(INDEX([1]ราคาที่ดิน!$B:$C,MATCH($C519,[1]ราคาที่ดิน!$A:$A,0),MATCH($B519,[1]ราคาที่ดิน!$B$1:$C$1,0)),"")</f>
        <v>200</v>
      </c>
      <c r="J519" s="65">
        <f t="shared" si="194"/>
        <v>1200</v>
      </c>
      <c r="K519" s="65">
        <v>2</v>
      </c>
      <c r="L519" s="66" t="s">
        <v>159</v>
      </c>
      <c r="M519" s="66" t="s">
        <v>82</v>
      </c>
      <c r="N519" s="66" t="s">
        <v>52</v>
      </c>
      <c r="O519" s="67">
        <v>24</v>
      </c>
      <c r="P519" s="68">
        <v>100</v>
      </c>
      <c r="Q519" s="65">
        <f t="array" ref="Q519">INDEX([1]ราคาสิ่งปลูกสร้าง!$D$6:$CC$47,MATCH($L519,[1]ราคาสิ่งปลูกสร้าง!$B$6:$B$45,0),MATCH($O$4,[1]ราคาสิ่งปลูกสร้าง!$D$5:$CC$5,0))</f>
        <v>2600</v>
      </c>
      <c r="R519" s="65">
        <f t="shared" si="195"/>
        <v>62400</v>
      </c>
      <c r="S519" s="66">
        <v>24</v>
      </c>
      <c r="T519" s="65">
        <f t="array" ref="T519">INDEX([1]ค่าเสื่อมสิ่งปลูกสร้าง!$A$5:$D$105,MATCH($S519,[1]ค่าเสื่อมสิ่งปลูกสร้าง!$A$5:$A$105,0),MATCH($M519,[1]ค่าเสื่อมสิ่งปลูกสร้าง!$A$3:$D$3))</f>
        <v>93</v>
      </c>
      <c r="U519" s="65">
        <f t="shared" si="196"/>
        <v>4368</v>
      </c>
      <c r="V519" s="65">
        <f t="shared" si="201"/>
        <v>5568</v>
      </c>
      <c r="W519" s="69">
        <f t="shared" si="197"/>
        <v>5568</v>
      </c>
      <c r="X519" s="66"/>
      <c r="Y519" s="69">
        <f t="shared" si="208"/>
        <v>5568</v>
      </c>
      <c r="Z519" s="67" t="s">
        <v>111</v>
      </c>
      <c r="AA519" s="65">
        <f t="shared" si="210"/>
        <v>16.704000000000001</v>
      </c>
      <c r="AB519" s="65"/>
      <c r="AC519" s="65" t="s">
        <v>611</v>
      </c>
      <c r="AD519" s="65" t="s">
        <v>611</v>
      </c>
    </row>
    <row r="520" spans="1:30" ht="21">
      <c r="A520" s="65"/>
      <c r="B520" s="65" t="s">
        <v>476</v>
      </c>
      <c r="C520" s="65">
        <v>9490</v>
      </c>
      <c r="D520" s="65"/>
      <c r="E520" s="65"/>
      <c r="F520" s="65"/>
      <c r="G520" s="66">
        <v>2</v>
      </c>
      <c r="H520" s="65" t="s">
        <v>108</v>
      </c>
      <c r="I520" s="65">
        <f>IFERROR(INDEX([1]ราคาที่ดิน!$B:$C,MATCH($C520,[1]ราคาที่ดิน!$A:$A,0),MATCH($B520,[1]ราคาที่ดิน!$B$1:$C$1,0)),"")</f>
        <v>200</v>
      </c>
      <c r="J520" s="65">
        <f t="shared" si="194"/>
        <v>4800</v>
      </c>
      <c r="K520" s="65">
        <v>3</v>
      </c>
      <c r="L520" s="66" t="s">
        <v>50</v>
      </c>
      <c r="M520" s="66" t="s">
        <v>51</v>
      </c>
      <c r="N520" s="66" t="s">
        <v>43</v>
      </c>
      <c r="O520" s="67">
        <v>96</v>
      </c>
      <c r="P520" s="68">
        <v>100</v>
      </c>
      <c r="Q520" s="65">
        <f t="array" ref="Q520">INDEX([1]ราคาสิ่งปลูกสร้าง!$D$6:$CC$47,MATCH($L520,[1]ราคาสิ่งปลูกสร้าง!$B$6:$B$45,0),MATCH($O$4,[1]ราคาสิ่งปลูกสร้าง!$D$5:$CC$5,0))</f>
        <v>6700</v>
      </c>
      <c r="R520" s="65">
        <f t="shared" si="195"/>
        <v>643200</v>
      </c>
      <c r="S520" s="66">
        <v>24</v>
      </c>
      <c r="T520" s="65">
        <f t="array" ref="T520">INDEX([1]ค่าเสื่อมสิ่งปลูกสร้าง!$A$5:$D$105,MATCH($S520,[1]ค่าเสื่อมสิ่งปลูกสร้าง!$A$5:$A$105,0),MATCH($M520,[1]ค่าเสื่อมสิ่งปลูกสร้าง!$A$3:$D$3))</f>
        <v>38</v>
      </c>
      <c r="U520" s="65">
        <f t="shared" si="196"/>
        <v>398784</v>
      </c>
      <c r="V520" s="65">
        <f t="shared" si="201"/>
        <v>403584</v>
      </c>
      <c r="W520" s="69">
        <f t="shared" si="197"/>
        <v>403584</v>
      </c>
      <c r="X520" s="66"/>
      <c r="Y520" s="69">
        <f t="shared" si="208"/>
        <v>403584</v>
      </c>
      <c r="Z520" s="67" t="s">
        <v>86</v>
      </c>
      <c r="AA520" s="65">
        <f t="shared" si="210"/>
        <v>80.716800000000006</v>
      </c>
      <c r="AB520" s="65"/>
      <c r="AC520" s="65" t="s">
        <v>611</v>
      </c>
      <c r="AD520" s="65" t="s">
        <v>611</v>
      </c>
    </row>
    <row r="521" spans="1:30" ht="21">
      <c r="A521" s="65"/>
      <c r="B521" s="65" t="s">
        <v>476</v>
      </c>
      <c r="C521" s="65">
        <v>9490</v>
      </c>
      <c r="D521" s="65"/>
      <c r="E521" s="65"/>
      <c r="F521" s="65"/>
      <c r="G521" s="66">
        <v>3</v>
      </c>
      <c r="H521" s="65" t="s">
        <v>58</v>
      </c>
      <c r="I521" s="65">
        <f>IFERROR(INDEX([1]ราคาที่ดิน!$B:$C,MATCH($C521,[1]ราคาที่ดิน!$A:$A,0),MATCH($B521,[1]ราคาที่ดิน!$B$1:$C$1,0)),"")</f>
        <v>200</v>
      </c>
      <c r="J521" s="65">
        <f t="shared" si="194"/>
        <v>1200</v>
      </c>
      <c r="K521" s="65">
        <v>4</v>
      </c>
      <c r="L521" s="66" t="s">
        <v>159</v>
      </c>
      <c r="M521" s="66" t="s">
        <v>82</v>
      </c>
      <c r="N521" s="66" t="s">
        <v>52</v>
      </c>
      <c r="O521" s="67">
        <v>24</v>
      </c>
      <c r="P521" s="68">
        <v>100</v>
      </c>
      <c r="Q521" s="65">
        <f t="array" ref="Q521">INDEX([1]ราคาสิ่งปลูกสร้าง!$D$6:$CC$47,MATCH($L521,[1]ราคาสิ่งปลูกสร้าง!$B$6:$B$45,0),MATCH($O$4,[1]ราคาสิ่งปลูกสร้าง!$D$5:$CC$5,0))</f>
        <v>2600</v>
      </c>
      <c r="R521" s="65">
        <f t="shared" si="195"/>
        <v>62400</v>
      </c>
      <c r="S521" s="66">
        <v>24</v>
      </c>
      <c r="T521" s="65">
        <f t="array" ref="T521">INDEX([1]ค่าเสื่อมสิ่งปลูกสร้าง!$A$5:$D$105,MATCH($S521,[1]ค่าเสื่อมสิ่งปลูกสร้าง!$A$5:$A$105,0),MATCH($M521,[1]ค่าเสื่อมสิ่งปลูกสร้าง!$A$3:$D$3))</f>
        <v>93</v>
      </c>
      <c r="U521" s="65">
        <f t="shared" si="196"/>
        <v>4368</v>
      </c>
      <c r="V521" s="65">
        <f t="shared" si="201"/>
        <v>5568</v>
      </c>
      <c r="W521" s="69">
        <f t="shared" si="197"/>
        <v>5568</v>
      </c>
      <c r="X521" s="66"/>
      <c r="Y521" s="69">
        <f t="shared" si="208"/>
        <v>5568</v>
      </c>
      <c r="Z521" s="67" t="s">
        <v>111</v>
      </c>
      <c r="AA521" s="65">
        <f t="shared" si="210"/>
        <v>16.704000000000001</v>
      </c>
      <c r="AB521" s="65"/>
      <c r="AC521" s="65" t="s">
        <v>611</v>
      </c>
      <c r="AD521" s="65" t="s">
        <v>611</v>
      </c>
    </row>
    <row r="522" spans="1:30" ht="21">
      <c r="A522" s="65" t="s">
        <v>613</v>
      </c>
      <c r="B522" s="65" t="s">
        <v>476</v>
      </c>
      <c r="C522" s="65">
        <v>16887</v>
      </c>
      <c r="D522" s="65" t="s">
        <v>43</v>
      </c>
      <c r="E522" s="65" t="s">
        <v>37</v>
      </c>
      <c r="F522" s="65" t="s">
        <v>440</v>
      </c>
      <c r="G522" s="66">
        <v>2</v>
      </c>
      <c r="H522" s="65">
        <f t="shared" ref="H522:H574" si="213">IFERROR($D522*400+$E522*100+$F522,"")</f>
        <v>979</v>
      </c>
      <c r="I522" s="65">
        <f>IFERROR(INDEX([1]ราคาที่ดิน!$B:$C,MATCH($C522,[1]ราคาที่ดิน!$A:$A,0),MATCH($B522,[1]ราคาที่ดิน!$B$1:$C$1,0)),"")</f>
        <v>425</v>
      </c>
      <c r="J522" s="65">
        <f t="shared" si="194"/>
        <v>416075</v>
      </c>
      <c r="K522" s="65"/>
      <c r="L522" s="66"/>
      <c r="M522" s="66"/>
      <c r="N522" s="66" t="s">
        <v>40</v>
      </c>
      <c r="O522" s="67"/>
      <c r="P522" s="68"/>
      <c r="Q522" s="65">
        <f t="array" ref="Q522">INDEX([1]ราคาสิ่งปลูกสร้าง!$D$6:$CC$47,MATCH($L522,[1]ราคาสิ่งปลูกสร้าง!$B$6:$B$45,0),MATCH($O$4,[1]ราคาสิ่งปลูกสร้าง!$D$5:$CC$5,0))</f>
        <v>0</v>
      </c>
      <c r="R522" s="65">
        <f t="shared" si="195"/>
        <v>0</v>
      </c>
      <c r="S522" s="66"/>
      <c r="T522" s="65">
        <f t="array" ref="T522">INDEX([1]ค่าเสื่อมสิ่งปลูกสร้าง!$A$5:$D$105,MATCH($S522,[1]ค่าเสื่อมสิ่งปลูกสร้าง!$A$5:$A$105,0),MATCH($M522,[1]ค่าเสื่อมสิ่งปลูกสร้าง!$A$3:$D$3))</f>
        <v>0</v>
      </c>
      <c r="U522" s="65">
        <f t="shared" si="196"/>
        <v>0</v>
      </c>
      <c r="V522" s="65">
        <f t="shared" si="201"/>
        <v>416075</v>
      </c>
      <c r="W522" s="69">
        <f t="shared" si="197"/>
        <v>0</v>
      </c>
      <c r="X522" s="66">
        <v>50000000</v>
      </c>
      <c r="Y522" s="69">
        <f t="shared" si="208"/>
        <v>0</v>
      </c>
      <c r="Z522" s="67"/>
      <c r="AA522" s="65">
        <f t="shared" si="210"/>
        <v>0</v>
      </c>
      <c r="AB522" s="65"/>
      <c r="AC522" s="65" t="s">
        <v>614</v>
      </c>
      <c r="AD522" s="65" t="s">
        <v>40</v>
      </c>
    </row>
    <row r="523" spans="1:30" ht="21">
      <c r="A523" s="65"/>
      <c r="B523" s="65" t="s">
        <v>476</v>
      </c>
      <c r="C523" s="65">
        <v>16887</v>
      </c>
      <c r="D523" s="65"/>
      <c r="E523" s="65"/>
      <c r="F523" s="65"/>
      <c r="G523" s="66">
        <v>2</v>
      </c>
      <c r="H523" s="65" t="s">
        <v>143</v>
      </c>
      <c r="I523" s="65">
        <f>IFERROR(INDEX([1]ราคาที่ดิน!$B:$C,MATCH($C523,[1]ราคาที่ดิน!$A:$A,0),MATCH($B523,[1]ราคาที่ดิน!$B$1:$C$1,0)),"")</f>
        <v>425</v>
      </c>
      <c r="J523" s="65">
        <f t="shared" si="194"/>
        <v>16575</v>
      </c>
      <c r="K523" s="65">
        <v>1</v>
      </c>
      <c r="L523" s="66" t="s">
        <v>50</v>
      </c>
      <c r="M523" s="66" t="s">
        <v>51</v>
      </c>
      <c r="N523" s="66">
        <v>3</v>
      </c>
      <c r="O523" s="67">
        <v>156</v>
      </c>
      <c r="P523" s="68">
        <v>28.46</v>
      </c>
      <c r="Q523" s="65">
        <f t="array" ref="Q523">INDEX([1]ราคาสิ่งปลูกสร้าง!$D$6:$CC$47,MATCH($L523,[1]ราคาสิ่งปลูกสร้าง!$B$6:$B$45,0),MATCH($O$4,[1]ราคาสิ่งปลูกสร้าง!$D$5:$CC$5,0))</f>
        <v>6700</v>
      </c>
      <c r="R523" s="65">
        <f t="shared" si="195"/>
        <v>1045200</v>
      </c>
      <c r="S523" s="66">
        <v>40</v>
      </c>
      <c r="T523" s="65">
        <f t="array" ref="T523">INDEX([1]ค่าเสื่อมสิ่งปลูกสร้าง!$A$5:$D$105,MATCH($S523,[1]ค่าเสื่อมสิ่งปลูกสร้าง!$A$5:$A$105,0),MATCH($M523,[1]ค่าเสื่อมสิ่งปลูกสร้าง!$A$3:$D$3))</f>
        <v>70</v>
      </c>
      <c r="U523" s="65">
        <f t="shared" si="196"/>
        <v>313560</v>
      </c>
      <c r="V523" s="65">
        <f t="shared" si="201"/>
        <v>330135</v>
      </c>
      <c r="W523" s="69">
        <f t="shared" si="197"/>
        <v>93956.421000000002</v>
      </c>
      <c r="X523" s="66"/>
      <c r="Y523" s="69">
        <f t="shared" si="208"/>
        <v>93956.421000000002</v>
      </c>
      <c r="Z523" s="67" t="s">
        <v>111</v>
      </c>
      <c r="AA523" s="65">
        <f t="shared" si="210"/>
        <v>281.86926299999999</v>
      </c>
      <c r="AB523" s="65"/>
      <c r="AC523" s="65" t="s">
        <v>614</v>
      </c>
      <c r="AD523" s="65" t="s">
        <v>614</v>
      </c>
    </row>
    <row r="524" spans="1:30" ht="21">
      <c r="A524" s="65"/>
      <c r="B524" s="65" t="s">
        <v>476</v>
      </c>
      <c r="C524" s="65">
        <v>16887</v>
      </c>
      <c r="D524" s="65"/>
      <c r="E524" s="65"/>
      <c r="F524" s="65"/>
      <c r="G524" s="66">
        <v>2</v>
      </c>
      <c r="H524" s="65" t="s">
        <v>615</v>
      </c>
      <c r="I524" s="65">
        <f>IFERROR(INDEX([1]ราคาที่ดิน!$B:$C,MATCH($C524,[1]ราคาที่ดิน!$A:$A,0),MATCH($B524,[1]ราคาที่ดิน!$B$1:$C$1,0)),"")</f>
        <v>425</v>
      </c>
      <c r="J524" s="65">
        <f t="shared" si="194"/>
        <v>4462.5</v>
      </c>
      <c r="K524" s="65">
        <v>2</v>
      </c>
      <c r="L524" s="66" t="s">
        <v>159</v>
      </c>
      <c r="M524" s="66" t="s">
        <v>82</v>
      </c>
      <c r="N524" s="66" t="s">
        <v>43</v>
      </c>
      <c r="O524" s="67">
        <v>42</v>
      </c>
      <c r="P524" s="68">
        <v>100</v>
      </c>
      <c r="Q524" s="65">
        <f t="array" ref="Q524">INDEX([1]ราคาสิ่งปลูกสร้าง!$D$6:$CC$47,MATCH($L524,[1]ราคาสิ่งปลูกสร้าง!$B$6:$B$45,0),MATCH($O$4,[1]ราคาสิ่งปลูกสร้าง!$D$5:$CC$5,0))</f>
        <v>2600</v>
      </c>
      <c r="R524" s="65">
        <f t="shared" si="195"/>
        <v>109200</v>
      </c>
      <c r="S524" s="66">
        <v>20</v>
      </c>
      <c r="T524" s="65">
        <f t="array" ref="T524">INDEX([1]ค่าเสื่อมสิ่งปลูกสร้าง!$A$5:$D$105,MATCH($S524,[1]ค่าเสื่อมสิ่งปลูกสร้าง!$A$5:$A$105,0),MATCH($M524,[1]ค่าเสื่อมสิ่งปลูกสร้าง!$A$3:$D$3))</f>
        <v>93</v>
      </c>
      <c r="U524" s="65">
        <f t="shared" si="196"/>
        <v>7644.0000000000009</v>
      </c>
      <c r="V524" s="65">
        <f t="shared" si="201"/>
        <v>12106.5</v>
      </c>
      <c r="W524" s="69">
        <f t="shared" si="197"/>
        <v>12106.5</v>
      </c>
      <c r="X524" s="66">
        <v>10000000</v>
      </c>
      <c r="Y524" s="69">
        <f t="shared" si="208"/>
        <v>0</v>
      </c>
      <c r="Z524" s="67"/>
      <c r="AA524" s="65">
        <f t="shared" si="210"/>
        <v>0</v>
      </c>
      <c r="AB524" s="65"/>
      <c r="AC524" s="65" t="s">
        <v>614</v>
      </c>
      <c r="AD524" s="65" t="s">
        <v>614</v>
      </c>
    </row>
    <row r="525" spans="1:30" ht="21">
      <c r="A525" s="65" t="s">
        <v>616</v>
      </c>
      <c r="B525" s="65" t="s">
        <v>476</v>
      </c>
      <c r="C525" s="65">
        <v>23605</v>
      </c>
      <c r="D525" s="65" t="s">
        <v>44</v>
      </c>
      <c r="E525" s="65" t="s">
        <v>43</v>
      </c>
      <c r="F525" s="65" t="s">
        <v>88</v>
      </c>
      <c r="G525" s="66">
        <v>1</v>
      </c>
      <c r="H525" s="65">
        <f t="shared" ref="H525:H577" si="214">IFERROR($D525*400+$E525*100+$F525,"")</f>
        <v>200</v>
      </c>
      <c r="I525" s="65" t="s">
        <v>39</v>
      </c>
      <c r="J525" s="65">
        <f t="shared" ref="J525:J588" si="215">IFERROR($H525*$I525,"")</f>
        <v>80000</v>
      </c>
      <c r="K525" s="65"/>
      <c r="L525" s="66"/>
      <c r="M525" s="66"/>
      <c r="N525" s="66" t="s">
        <v>40</v>
      </c>
      <c r="O525" s="67"/>
      <c r="P525" s="68"/>
      <c r="Q525" s="65">
        <f t="array" ref="Q525">INDEX([1]ราคาสิ่งปลูกสร้าง!$D$6:$CC$47,MATCH($L525,[1]ราคาสิ่งปลูกสร้าง!$B$6:$B$45,0),MATCH($O$4,[1]ราคาสิ่งปลูกสร้าง!$D$5:$CC$5,0))</f>
        <v>0</v>
      </c>
      <c r="R525" s="65">
        <f t="shared" ref="R525:R588" si="216">$O525*$Q525</f>
        <v>0</v>
      </c>
      <c r="S525" s="66"/>
      <c r="T525" s="65">
        <f t="array" ref="T525">INDEX([1]ค่าเสื่อมสิ่งปลูกสร้าง!$A$5:$D$105,MATCH($S525,[1]ค่าเสื่อมสิ่งปลูกสร้าง!$A$5:$A$105,0),MATCH($M525,[1]ค่าเสื่อมสิ่งปลูกสร้าง!$A$3:$D$3))</f>
        <v>0</v>
      </c>
      <c r="U525" s="65">
        <f t="shared" ref="U525:U588" si="217">$R525*(100-$T525)%</f>
        <v>0</v>
      </c>
      <c r="V525" s="65">
        <f t="shared" si="201"/>
        <v>80000</v>
      </c>
      <c r="W525" s="69">
        <f t="shared" ref="W525:W588" si="218">IFERROR($P525%*$V525,"")</f>
        <v>0</v>
      </c>
      <c r="X525" s="66">
        <v>50000000</v>
      </c>
      <c r="Y525" s="69">
        <f t="shared" si="208"/>
        <v>0</v>
      </c>
      <c r="Z525" s="67"/>
      <c r="AA525" s="65">
        <f t="shared" si="210"/>
        <v>0</v>
      </c>
      <c r="AB525" s="65"/>
      <c r="AC525" s="65" t="s">
        <v>617</v>
      </c>
      <c r="AD525" s="65" t="s">
        <v>40</v>
      </c>
    </row>
    <row r="526" spans="1:30" ht="21">
      <c r="A526" s="65"/>
      <c r="B526" s="65" t="s">
        <v>476</v>
      </c>
      <c r="C526" s="65">
        <v>23605</v>
      </c>
      <c r="D526" s="65"/>
      <c r="E526" s="65"/>
      <c r="F526" s="65"/>
      <c r="G526" s="66">
        <v>2</v>
      </c>
      <c r="H526" s="65" t="s">
        <v>144</v>
      </c>
      <c r="I526" s="65" t="s">
        <v>39</v>
      </c>
      <c r="J526" s="65">
        <f t="shared" si="215"/>
        <v>16000</v>
      </c>
      <c r="K526" s="65">
        <v>1</v>
      </c>
      <c r="L526" s="66" t="s">
        <v>50</v>
      </c>
      <c r="M526" s="66" t="s">
        <v>51</v>
      </c>
      <c r="N526" s="66">
        <v>3</v>
      </c>
      <c r="O526" s="67">
        <v>160</v>
      </c>
      <c r="P526" s="68">
        <v>40</v>
      </c>
      <c r="Q526" s="65">
        <f t="array" ref="Q526">INDEX([1]ราคาสิ่งปลูกสร้าง!$D$6:$CC$47,MATCH($L526,[1]ราคาสิ่งปลูกสร้าง!$B$6:$B$45,0),MATCH($O$4,[1]ราคาสิ่งปลูกสร้าง!$D$5:$CC$5,0))</f>
        <v>6700</v>
      </c>
      <c r="R526" s="65">
        <f t="shared" si="216"/>
        <v>1072000</v>
      </c>
      <c r="S526" s="66">
        <v>30</v>
      </c>
      <c r="T526" s="65">
        <f t="array" ref="T526">INDEX([1]ค่าเสื่อมสิ่งปลูกสร้าง!$A$5:$D$105,MATCH($S526,[1]ค่าเสื่อมสิ่งปลูกสร้าง!$A$5:$A$105,0),MATCH($M526,[1]ค่าเสื่อมสิ่งปลูกสร้าง!$A$3:$D$3))</f>
        <v>50</v>
      </c>
      <c r="U526" s="65">
        <f t="shared" si="217"/>
        <v>536000</v>
      </c>
      <c r="V526" s="65">
        <f t="shared" si="201"/>
        <v>552000</v>
      </c>
      <c r="W526" s="69">
        <f t="shared" si="218"/>
        <v>220800</v>
      </c>
      <c r="X526" s="66"/>
      <c r="Y526" s="69">
        <f t="shared" si="208"/>
        <v>220800</v>
      </c>
      <c r="Z526" s="67" t="s">
        <v>111</v>
      </c>
      <c r="AA526" s="65">
        <f t="shared" si="210"/>
        <v>662.4</v>
      </c>
      <c r="AB526" s="65"/>
      <c r="AC526" s="65" t="s">
        <v>617</v>
      </c>
      <c r="AD526" s="65" t="s">
        <v>617</v>
      </c>
    </row>
    <row r="527" spans="1:30" ht="21">
      <c r="A527" s="65" t="s">
        <v>618</v>
      </c>
      <c r="B527" s="65" t="s">
        <v>476</v>
      </c>
      <c r="C527" s="65">
        <v>3632</v>
      </c>
      <c r="D527" s="65" t="s">
        <v>52</v>
      </c>
      <c r="E527" s="65" t="s">
        <v>44</v>
      </c>
      <c r="F527" s="65" t="s">
        <v>425</v>
      </c>
      <c r="G527" s="66" t="s">
        <v>459</v>
      </c>
      <c r="H527" s="65">
        <f t="shared" ref="H527:H579" si="219">IFERROR($D527*400+$E527*100+$F527,"")</f>
        <v>1237</v>
      </c>
      <c r="I527" s="65">
        <f>IFERROR(INDEX([1]ราคาที่ดิน!$B:$C,MATCH($C527,[1]ราคาที่ดิน!$A:$A,0),MATCH($B527,[1]ราคาที่ดิน!$B$1:$C$1,0)),"")</f>
        <v>275</v>
      </c>
      <c r="J527" s="65">
        <f t="shared" si="215"/>
        <v>340175</v>
      </c>
      <c r="K527" s="65"/>
      <c r="L527" s="66"/>
      <c r="M527" s="66"/>
      <c r="N527" s="66" t="s">
        <v>40</v>
      </c>
      <c r="O527" s="67"/>
      <c r="P527" s="68"/>
      <c r="Q527" s="65">
        <f t="array" ref="Q527">INDEX([1]ราคาสิ่งปลูกสร้าง!$D$6:$CC$47,MATCH($L527,[1]ราคาสิ่งปลูกสร้าง!$B$6:$B$45,0),MATCH($O$4,[1]ราคาสิ่งปลูกสร้าง!$D$5:$CC$5,0))</f>
        <v>0</v>
      </c>
      <c r="R527" s="65">
        <f t="shared" si="216"/>
        <v>0</v>
      </c>
      <c r="S527" s="66"/>
      <c r="T527" s="65">
        <f t="array" ref="T527">INDEX([1]ค่าเสื่อมสิ่งปลูกสร้าง!$A$5:$D$105,MATCH($S527,[1]ค่าเสื่อมสิ่งปลูกสร้าง!$A$5:$A$105,0),MATCH($M527,[1]ค่าเสื่อมสิ่งปลูกสร้าง!$A$3:$D$3))</f>
        <v>0</v>
      </c>
      <c r="U527" s="65">
        <f t="shared" si="217"/>
        <v>0</v>
      </c>
      <c r="V527" s="65">
        <f t="shared" si="201"/>
        <v>340175</v>
      </c>
      <c r="W527" s="69">
        <f t="shared" si="218"/>
        <v>0</v>
      </c>
      <c r="X527" s="66">
        <v>50000000</v>
      </c>
      <c r="Y527" s="69">
        <f t="shared" si="208"/>
        <v>0</v>
      </c>
      <c r="Z527" s="67"/>
      <c r="AA527" s="65">
        <f t="shared" si="210"/>
        <v>0</v>
      </c>
      <c r="AB527" s="65"/>
      <c r="AC527" s="65" t="s">
        <v>619</v>
      </c>
      <c r="AD527" s="65" t="s">
        <v>40</v>
      </c>
    </row>
    <row r="528" spans="1:30" ht="21">
      <c r="A528" s="65"/>
      <c r="B528" s="65" t="s">
        <v>476</v>
      </c>
      <c r="C528" s="65">
        <v>3632</v>
      </c>
      <c r="D528" s="65"/>
      <c r="E528" s="65"/>
      <c r="F528" s="65"/>
      <c r="G528" s="66">
        <v>2</v>
      </c>
      <c r="H528" s="65" t="s">
        <v>100</v>
      </c>
      <c r="I528" s="65">
        <f>IFERROR(INDEX([1]ราคาที่ดิน!$B:$C,MATCH($C528,[1]ราคาที่ดิน!$A:$A,0),MATCH($B528,[1]ราคาที่ดิน!$B$1:$C$1,0)),"")</f>
        <v>275</v>
      </c>
      <c r="J528" s="65">
        <f t="shared" si="215"/>
        <v>8800</v>
      </c>
      <c r="K528" s="65">
        <v>1</v>
      </c>
      <c r="L528" s="66" t="s">
        <v>50</v>
      </c>
      <c r="M528" s="66" t="s">
        <v>51</v>
      </c>
      <c r="N528" s="66">
        <v>3</v>
      </c>
      <c r="O528" s="67">
        <v>128</v>
      </c>
      <c r="P528" s="68">
        <v>18.75</v>
      </c>
      <c r="Q528" s="65">
        <f t="array" ref="Q528">INDEX([1]ราคาสิ่งปลูกสร้าง!$D$6:$CC$47,MATCH($L528,[1]ราคาสิ่งปลูกสร้าง!$B$6:$B$45,0),MATCH($O$4,[1]ราคาสิ่งปลูกสร้าง!$D$5:$CC$5,0))</f>
        <v>6700</v>
      </c>
      <c r="R528" s="65">
        <f t="shared" si="216"/>
        <v>857600</v>
      </c>
      <c r="S528" s="66">
        <v>30</v>
      </c>
      <c r="T528" s="65">
        <f t="array" ref="T528">INDEX([1]ค่าเสื่อมสิ่งปลูกสร้าง!$A$5:$D$105,MATCH($S528,[1]ค่าเสื่อมสิ่งปลูกสร้าง!$A$5:$A$105,0),MATCH($M528,[1]ค่าเสื่อมสิ่งปลูกสร้าง!$A$3:$D$3))</f>
        <v>50</v>
      </c>
      <c r="U528" s="65">
        <f t="shared" si="217"/>
        <v>428800</v>
      </c>
      <c r="V528" s="65">
        <f t="shared" si="201"/>
        <v>437600</v>
      </c>
      <c r="W528" s="69">
        <f t="shared" si="218"/>
        <v>82050</v>
      </c>
      <c r="X528" s="66"/>
      <c r="Y528" s="69">
        <f t="shared" si="208"/>
        <v>82050</v>
      </c>
      <c r="Z528" s="67" t="s">
        <v>111</v>
      </c>
      <c r="AA528" s="65">
        <f t="shared" si="210"/>
        <v>246.15</v>
      </c>
      <c r="AB528" s="65"/>
      <c r="AC528" s="65" t="s">
        <v>619</v>
      </c>
      <c r="AD528" s="65" t="s">
        <v>619</v>
      </c>
    </row>
    <row r="529" spans="1:30" ht="21">
      <c r="A529" s="65"/>
      <c r="B529" s="65" t="s">
        <v>476</v>
      </c>
      <c r="C529" s="65">
        <v>3632</v>
      </c>
      <c r="D529" s="65"/>
      <c r="E529" s="65"/>
      <c r="F529" s="65"/>
      <c r="G529" s="66">
        <v>2</v>
      </c>
      <c r="H529" s="65" t="s">
        <v>83</v>
      </c>
      <c r="I529" s="65">
        <f>IFERROR(INDEX([1]ราคาที่ดิน!$B:$C,MATCH($C529,[1]ราคาที่ดิน!$A:$A,0),MATCH($B529,[1]ราคาที่ดิน!$B$1:$C$1,0)),"")</f>
        <v>275</v>
      </c>
      <c r="J529" s="65">
        <f t="shared" si="215"/>
        <v>4125</v>
      </c>
      <c r="K529" s="65">
        <v>2</v>
      </c>
      <c r="L529" s="66" t="s">
        <v>159</v>
      </c>
      <c r="M529" s="66" t="s">
        <v>82</v>
      </c>
      <c r="N529" s="66" t="s">
        <v>43</v>
      </c>
      <c r="O529" s="67">
        <v>60</v>
      </c>
      <c r="P529" s="68">
        <v>100</v>
      </c>
      <c r="Q529" s="65">
        <f t="array" ref="Q529">INDEX([1]ราคาสิ่งปลูกสร้าง!$D$6:$CC$47,MATCH($L529,[1]ราคาสิ่งปลูกสร้าง!$B$6:$B$45,0),MATCH($O$4,[1]ราคาสิ่งปลูกสร้าง!$D$5:$CC$5,0))</f>
        <v>2600</v>
      </c>
      <c r="R529" s="65">
        <f t="shared" si="216"/>
        <v>156000</v>
      </c>
      <c r="S529" s="66">
        <v>30</v>
      </c>
      <c r="T529" s="65">
        <f t="array" ref="T529">INDEX([1]ค่าเสื่อมสิ่งปลูกสร้าง!$A$5:$D$105,MATCH($S529,[1]ค่าเสื่อมสิ่งปลูกสร้าง!$A$5:$A$105,0),MATCH($M529,[1]ค่าเสื่อมสิ่งปลูกสร้าง!$A$3:$D$3))</f>
        <v>93</v>
      </c>
      <c r="U529" s="65">
        <f t="shared" si="217"/>
        <v>10920.000000000002</v>
      </c>
      <c r="V529" s="65">
        <f t="shared" si="201"/>
        <v>15045.000000000002</v>
      </c>
      <c r="W529" s="69">
        <f t="shared" si="218"/>
        <v>15045.000000000002</v>
      </c>
      <c r="X529" s="66">
        <v>10000000</v>
      </c>
      <c r="Y529" s="69">
        <f t="shared" si="208"/>
        <v>0</v>
      </c>
      <c r="Z529" s="67"/>
      <c r="AA529" s="65">
        <f t="shared" si="210"/>
        <v>0</v>
      </c>
      <c r="AB529" s="65"/>
      <c r="AC529" s="65" t="s">
        <v>619</v>
      </c>
      <c r="AD529" s="65" t="s">
        <v>619</v>
      </c>
    </row>
    <row r="530" spans="1:30" ht="21">
      <c r="A530" s="65"/>
      <c r="B530" s="65" t="s">
        <v>476</v>
      </c>
      <c r="C530" s="65">
        <v>3632</v>
      </c>
      <c r="D530" s="65"/>
      <c r="E530" s="65"/>
      <c r="F530" s="65"/>
      <c r="G530" s="66">
        <v>2</v>
      </c>
      <c r="H530" s="65" t="s">
        <v>97</v>
      </c>
      <c r="I530" s="65">
        <f>IFERROR(INDEX([1]ราคาที่ดิน!$B:$C,MATCH($C530,[1]ราคาที่ดิน!$A:$A,0),MATCH($B530,[1]ราคาที่ดิน!$B$1:$C$1,0)),"")</f>
        <v>275</v>
      </c>
      <c r="J530" s="65">
        <f t="shared" si="215"/>
        <v>5225</v>
      </c>
      <c r="K530" s="65">
        <v>3</v>
      </c>
      <c r="L530" s="66" t="s">
        <v>50</v>
      </c>
      <c r="M530" s="66" t="s">
        <v>51</v>
      </c>
      <c r="N530" s="66" t="s">
        <v>43</v>
      </c>
      <c r="O530" s="67">
        <v>76</v>
      </c>
      <c r="P530" s="68">
        <v>100</v>
      </c>
      <c r="Q530" s="65">
        <f t="array" ref="Q530">INDEX([1]ราคาสิ่งปลูกสร้าง!$D$6:$CC$47,MATCH($L530,[1]ราคาสิ่งปลูกสร้าง!$B$6:$B$45,0),MATCH($O$4,[1]ราคาสิ่งปลูกสร้าง!$D$5:$CC$5,0))</f>
        <v>6700</v>
      </c>
      <c r="R530" s="65">
        <f t="shared" si="216"/>
        <v>509200</v>
      </c>
      <c r="S530" s="66">
        <v>30</v>
      </c>
      <c r="T530" s="65">
        <f t="array" ref="T530">INDEX([1]ค่าเสื่อมสิ่งปลูกสร้าง!$A$5:$D$105,MATCH($S530,[1]ค่าเสื่อมสิ่งปลูกสร้าง!$A$5:$A$105,0),MATCH($M530,[1]ค่าเสื่อมสิ่งปลูกสร้าง!$A$3:$D$3))</f>
        <v>50</v>
      </c>
      <c r="U530" s="65">
        <f t="shared" si="217"/>
        <v>254600</v>
      </c>
      <c r="V530" s="65">
        <f t="shared" si="201"/>
        <v>259825</v>
      </c>
      <c r="W530" s="69">
        <f t="shared" si="218"/>
        <v>259825</v>
      </c>
      <c r="X530" s="66">
        <v>10000000</v>
      </c>
      <c r="Y530" s="69">
        <f t="shared" si="208"/>
        <v>0</v>
      </c>
      <c r="Z530" s="67"/>
      <c r="AA530" s="65">
        <f t="shared" si="210"/>
        <v>0</v>
      </c>
      <c r="AB530" s="65"/>
      <c r="AC530" s="65" t="s">
        <v>619</v>
      </c>
      <c r="AD530" s="65" t="s">
        <v>620</v>
      </c>
    </row>
    <row r="531" spans="1:30" ht="21">
      <c r="A531" s="65" t="s">
        <v>621</v>
      </c>
      <c r="B531" s="65" t="s">
        <v>476</v>
      </c>
      <c r="C531" s="65">
        <v>3581</v>
      </c>
      <c r="D531" s="65" t="s">
        <v>66</v>
      </c>
      <c r="E531" s="65" t="s">
        <v>37</v>
      </c>
      <c r="F531" s="65" t="s">
        <v>338</v>
      </c>
      <c r="G531" s="66">
        <v>1</v>
      </c>
      <c r="H531" s="65">
        <f t="shared" ref="H531:H583" si="220">IFERROR($D531*400+$E531*100+$F531,"")</f>
        <v>3724</v>
      </c>
      <c r="I531" s="65">
        <f>IFERROR(INDEX([1]ราคาที่ดิน!$B:$C,MATCH($C531,[1]ราคาที่ดิน!$A:$A,0),MATCH($B531,[1]ราคาที่ดิน!$B$1:$C$1,0)),"")</f>
        <v>200</v>
      </c>
      <c r="J531" s="65">
        <f t="shared" si="215"/>
        <v>744800</v>
      </c>
      <c r="K531" s="65"/>
      <c r="L531" s="66"/>
      <c r="M531" s="66"/>
      <c r="N531" s="66" t="s">
        <v>40</v>
      </c>
      <c r="O531" s="67"/>
      <c r="P531" s="68"/>
      <c r="Q531" s="65">
        <f t="array" ref="Q531">INDEX([1]ราคาสิ่งปลูกสร้าง!$D$6:$CC$47,MATCH($L531,[1]ราคาสิ่งปลูกสร้าง!$B$6:$B$45,0),MATCH($O$4,[1]ราคาสิ่งปลูกสร้าง!$D$5:$CC$5,0))</f>
        <v>0</v>
      </c>
      <c r="R531" s="65">
        <f t="shared" si="216"/>
        <v>0</v>
      </c>
      <c r="S531" s="66"/>
      <c r="T531" s="65">
        <f t="array" ref="T531">INDEX([1]ค่าเสื่อมสิ่งปลูกสร้าง!$A$5:$D$105,MATCH($S531,[1]ค่าเสื่อมสิ่งปลูกสร้าง!$A$5:$A$105,0),MATCH($M531,[1]ค่าเสื่อมสิ่งปลูกสร้าง!$A$3:$D$3))</f>
        <v>0</v>
      </c>
      <c r="U531" s="65">
        <f t="shared" si="217"/>
        <v>0</v>
      </c>
      <c r="V531" s="65">
        <f t="shared" si="201"/>
        <v>744800</v>
      </c>
      <c r="W531" s="69">
        <f t="shared" si="218"/>
        <v>0</v>
      </c>
      <c r="X531" s="66">
        <v>50000000</v>
      </c>
      <c r="Y531" s="69">
        <f t="shared" si="208"/>
        <v>0</v>
      </c>
      <c r="Z531" s="67"/>
      <c r="AA531" s="65">
        <f t="shared" si="210"/>
        <v>0</v>
      </c>
      <c r="AB531" s="65"/>
      <c r="AC531" s="65" t="s">
        <v>212</v>
      </c>
      <c r="AD531" s="65" t="s">
        <v>40</v>
      </c>
    </row>
    <row r="532" spans="1:30" ht="21">
      <c r="A532" s="65"/>
      <c r="B532" s="65" t="s">
        <v>476</v>
      </c>
      <c r="C532" s="65">
        <v>3581</v>
      </c>
      <c r="D532" s="65"/>
      <c r="E532" s="65"/>
      <c r="F532" s="65"/>
      <c r="G532" s="66">
        <v>2</v>
      </c>
      <c r="H532" s="65" t="s">
        <v>72</v>
      </c>
      <c r="I532" s="65">
        <f>IFERROR(INDEX([1]ราคาที่ดิน!$B:$C,MATCH($C532,[1]ราคาที่ดิน!$A:$A,0),MATCH($B532,[1]ราคาที่ดิน!$B$1:$C$1,0)),"")</f>
        <v>200</v>
      </c>
      <c r="J532" s="65">
        <f t="shared" si="215"/>
        <v>2400</v>
      </c>
      <c r="K532" s="65">
        <v>1</v>
      </c>
      <c r="L532" s="66" t="s">
        <v>271</v>
      </c>
      <c r="M532" s="66" t="s">
        <v>51</v>
      </c>
      <c r="N532" s="66" t="s">
        <v>43</v>
      </c>
      <c r="O532" s="67">
        <v>48</v>
      </c>
      <c r="P532" s="68">
        <v>100</v>
      </c>
      <c r="Q532" s="65">
        <f t="array" ref="Q532">INDEX([1]ราคาสิ่งปลูกสร้าง!$D$6:$CC$47,MATCH($L532,[1]ราคาสิ่งปลูกสร้าง!$B$6:$B$45,0),MATCH($O$4,[1]ราคาสิ่งปลูกสร้าง!$D$5:$CC$5,0))</f>
        <v>7650</v>
      </c>
      <c r="R532" s="65">
        <f t="shared" si="216"/>
        <v>367200</v>
      </c>
      <c r="S532" s="66">
        <v>10</v>
      </c>
      <c r="T532" s="65">
        <f t="array" ref="T532">INDEX([1]ค่าเสื่อมสิ่งปลูกสร้าง!$A$5:$D$105,MATCH($S532,[1]ค่าเสื่อมสิ่งปลูกสร้าง!$A$5:$A$105,0),MATCH($M532,[1]ค่าเสื่อมสิ่งปลูกสร้าง!$A$3:$D$3))</f>
        <v>10</v>
      </c>
      <c r="U532" s="65">
        <f t="shared" si="217"/>
        <v>330480</v>
      </c>
      <c r="V532" s="65">
        <f t="shared" si="201"/>
        <v>332880</v>
      </c>
      <c r="W532" s="69">
        <f t="shared" si="218"/>
        <v>332880</v>
      </c>
      <c r="X532" s="66"/>
      <c r="Y532" s="69">
        <f t="shared" si="208"/>
        <v>332880</v>
      </c>
      <c r="Z532" s="67" t="s">
        <v>86</v>
      </c>
      <c r="AA532" s="65">
        <f t="shared" si="210"/>
        <v>66.576000000000008</v>
      </c>
      <c r="AB532" s="65"/>
      <c r="AC532" s="65" t="s">
        <v>212</v>
      </c>
      <c r="AD532" s="65" t="s">
        <v>212</v>
      </c>
    </row>
    <row r="533" spans="1:30" ht="21">
      <c r="A533" s="65"/>
      <c r="B533" s="65" t="s">
        <v>476</v>
      </c>
      <c r="C533" s="65">
        <v>3581</v>
      </c>
      <c r="D533" s="65"/>
      <c r="E533" s="65"/>
      <c r="F533" s="65"/>
      <c r="G533" s="66">
        <v>2</v>
      </c>
      <c r="H533" s="65" t="s">
        <v>72</v>
      </c>
      <c r="I533" s="65">
        <f>IFERROR(INDEX([1]ราคาที่ดิน!$B:$C,MATCH($C533,[1]ราคาที่ดิน!$A:$A,0),MATCH($B533,[1]ราคาที่ดิน!$B$1:$C$1,0)),"")</f>
        <v>200</v>
      </c>
      <c r="J533" s="65">
        <f t="shared" si="215"/>
        <v>2400</v>
      </c>
      <c r="K533" s="65">
        <v>2</v>
      </c>
      <c r="L533" s="66" t="s">
        <v>271</v>
      </c>
      <c r="M533" s="66" t="s">
        <v>51</v>
      </c>
      <c r="N533" s="66" t="s">
        <v>43</v>
      </c>
      <c r="O533" s="67">
        <v>48</v>
      </c>
      <c r="P533" s="68">
        <v>100</v>
      </c>
      <c r="Q533" s="65">
        <f t="array" ref="Q533">INDEX([1]ราคาสิ่งปลูกสร้าง!$D$6:$CC$47,MATCH($L533,[1]ราคาสิ่งปลูกสร้าง!$B$6:$B$45,0),MATCH($O$4,[1]ราคาสิ่งปลูกสร้าง!$D$5:$CC$5,0))</f>
        <v>7650</v>
      </c>
      <c r="R533" s="65">
        <f t="shared" si="216"/>
        <v>367200</v>
      </c>
      <c r="S533" s="66">
        <v>10</v>
      </c>
      <c r="T533" s="65">
        <f t="array" ref="T533">INDEX([1]ค่าเสื่อมสิ่งปลูกสร้าง!$A$5:$D$105,MATCH($S533,[1]ค่าเสื่อมสิ่งปลูกสร้าง!$A$5:$A$105,0),MATCH($M533,[1]ค่าเสื่อมสิ่งปลูกสร้าง!$A$3:$D$3))</f>
        <v>10</v>
      </c>
      <c r="U533" s="65">
        <f t="shared" si="217"/>
        <v>330480</v>
      </c>
      <c r="V533" s="65">
        <f t="shared" si="201"/>
        <v>332880</v>
      </c>
      <c r="W533" s="69">
        <f t="shared" si="218"/>
        <v>332880</v>
      </c>
      <c r="X533" s="66"/>
      <c r="Y533" s="69">
        <f t="shared" si="208"/>
        <v>332880</v>
      </c>
      <c r="Z533" s="67" t="s">
        <v>86</v>
      </c>
      <c r="AA533" s="65">
        <f t="shared" si="210"/>
        <v>66.576000000000008</v>
      </c>
      <c r="AB533" s="65"/>
      <c r="AC533" s="65" t="s">
        <v>212</v>
      </c>
      <c r="AD533" s="65" t="s">
        <v>212</v>
      </c>
    </row>
    <row r="534" spans="1:30" ht="21">
      <c r="A534" s="65"/>
      <c r="B534" s="65" t="s">
        <v>476</v>
      </c>
      <c r="C534" s="65">
        <v>3581</v>
      </c>
      <c r="D534" s="65"/>
      <c r="E534" s="65"/>
      <c r="F534" s="65"/>
      <c r="G534" s="66">
        <v>2</v>
      </c>
      <c r="H534" s="65" t="s">
        <v>72</v>
      </c>
      <c r="I534" s="65">
        <f>IFERROR(INDEX([1]ราคาที่ดิน!$B:$C,MATCH($C534,[1]ราคาที่ดิน!$A:$A,0),MATCH($B534,[1]ราคาที่ดิน!$B$1:$C$1,0)),"")</f>
        <v>200</v>
      </c>
      <c r="J534" s="65">
        <f t="shared" si="215"/>
        <v>2400</v>
      </c>
      <c r="K534" s="65">
        <v>3</v>
      </c>
      <c r="L534" s="66" t="s">
        <v>271</v>
      </c>
      <c r="M534" s="66" t="s">
        <v>51</v>
      </c>
      <c r="N534" s="66" t="s">
        <v>43</v>
      </c>
      <c r="O534" s="67">
        <v>48</v>
      </c>
      <c r="P534" s="68">
        <v>100</v>
      </c>
      <c r="Q534" s="65">
        <f t="array" ref="Q534">INDEX([1]ราคาสิ่งปลูกสร้าง!$D$6:$CC$47,MATCH($L534,[1]ราคาสิ่งปลูกสร้าง!$B$6:$B$45,0),MATCH($O$4,[1]ราคาสิ่งปลูกสร้าง!$D$5:$CC$5,0))</f>
        <v>7650</v>
      </c>
      <c r="R534" s="65">
        <f t="shared" si="216"/>
        <v>367200</v>
      </c>
      <c r="S534" s="66">
        <v>10</v>
      </c>
      <c r="T534" s="65">
        <f t="array" ref="T534">INDEX([1]ค่าเสื่อมสิ่งปลูกสร้าง!$A$5:$D$105,MATCH($S534,[1]ค่าเสื่อมสิ่งปลูกสร้าง!$A$5:$A$105,0),MATCH($M534,[1]ค่าเสื่อมสิ่งปลูกสร้าง!$A$3:$D$3))</f>
        <v>10</v>
      </c>
      <c r="U534" s="65">
        <f t="shared" si="217"/>
        <v>330480</v>
      </c>
      <c r="V534" s="65">
        <f t="shared" si="201"/>
        <v>332880</v>
      </c>
      <c r="W534" s="69">
        <f t="shared" si="218"/>
        <v>332880</v>
      </c>
      <c r="X534" s="66"/>
      <c r="Y534" s="69">
        <f t="shared" si="208"/>
        <v>332880</v>
      </c>
      <c r="Z534" s="67" t="s">
        <v>86</v>
      </c>
      <c r="AA534" s="65">
        <f t="shared" si="210"/>
        <v>66.576000000000008</v>
      </c>
      <c r="AB534" s="65"/>
      <c r="AC534" s="65" t="s">
        <v>212</v>
      </c>
      <c r="AD534" s="65" t="s">
        <v>212</v>
      </c>
    </row>
    <row r="535" spans="1:30" ht="21">
      <c r="A535" s="65"/>
      <c r="B535" s="65" t="s">
        <v>476</v>
      </c>
      <c r="C535" s="65">
        <v>3581</v>
      </c>
      <c r="D535" s="65"/>
      <c r="E535" s="65"/>
      <c r="F535" s="65"/>
      <c r="G535" s="66">
        <v>2</v>
      </c>
      <c r="H535" s="65" t="s">
        <v>72</v>
      </c>
      <c r="I535" s="65">
        <f>IFERROR(INDEX([1]ราคาที่ดิน!$B:$C,MATCH($C535,[1]ราคาที่ดิน!$A:$A,0),MATCH($B535,[1]ราคาที่ดิน!$B$1:$C$1,0)),"")</f>
        <v>200</v>
      </c>
      <c r="J535" s="65">
        <f t="shared" si="215"/>
        <v>2400</v>
      </c>
      <c r="K535" s="65">
        <v>4</v>
      </c>
      <c r="L535" s="66" t="s">
        <v>271</v>
      </c>
      <c r="M535" s="66" t="s">
        <v>51</v>
      </c>
      <c r="N535" s="66" t="s">
        <v>43</v>
      </c>
      <c r="O535" s="67">
        <v>48</v>
      </c>
      <c r="P535" s="68">
        <v>100</v>
      </c>
      <c r="Q535" s="65">
        <f t="array" ref="Q535">INDEX([1]ราคาสิ่งปลูกสร้าง!$D$6:$CC$47,MATCH($L535,[1]ราคาสิ่งปลูกสร้าง!$B$6:$B$45,0),MATCH($O$4,[1]ราคาสิ่งปลูกสร้าง!$D$5:$CC$5,0))</f>
        <v>7650</v>
      </c>
      <c r="R535" s="65">
        <f t="shared" si="216"/>
        <v>367200</v>
      </c>
      <c r="S535" s="66">
        <v>10</v>
      </c>
      <c r="T535" s="65">
        <f t="array" ref="T535">INDEX([1]ค่าเสื่อมสิ่งปลูกสร้าง!$A$5:$D$105,MATCH($S535,[1]ค่าเสื่อมสิ่งปลูกสร้าง!$A$5:$A$105,0),MATCH($M535,[1]ค่าเสื่อมสิ่งปลูกสร้าง!$A$3:$D$3))</f>
        <v>10</v>
      </c>
      <c r="U535" s="65">
        <f t="shared" si="217"/>
        <v>330480</v>
      </c>
      <c r="V535" s="65">
        <f t="shared" si="201"/>
        <v>332880</v>
      </c>
      <c r="W535" s="69">
        <f t="shared" si="218"/>
        <v>332880</v>
      </c>
      <c r="X535" s="66"/>
      <c r="Y535" s="69">
        <f t="shared" si="208"/>
        <v>332880</v>
      </c>
      <c r="Z535" s="67" t="s">
        <v>86</v>
      </c>
      <c r="AA535" s="65">
        <f t="shared" si="210"/>
        <v>66.576000000000008</v>
      </c>
      <c r="AB535" s="65"/>
      <c r="AC535" s="65" t="s">
        <v>212</v>
      </c>
      <c r="AD535" s="65" t="s">
        <v>212</v>
      </c>
    </row>
    <row r="536" spans="1:30" ht="21">
      <c r="A536" s="65"/>
      <c r="B536" s="65" t="s">
        <v>476</v>
      </c>
      <c r="C536" s="65">
        <v>3581</v>
      </c>
      <c r="D536" s="65"/>
      <c r="E536" s="65"/>
      <c r="F536" s="65"/>
      <c r="G536" s="66">
        <v>2</v>
      </c>
      <c r="H536" s="65" t="s">
        <v>155</v>
      </c>
      <c r="I536" s="65">
        <f>IFERROR(INDEX([1]ราคาที่ดิน!$B:$C,MATCH($C536,[1]ราคาที่ดิน!$A:$A,0),MATCH($B536,[1]ราคาที่ดิน!$B$1:$C$1,0)),"")</f>
        <v>200</v>
      </c>
      <c r="J536" s="65">
        <f t="shared" si="215"/>
        <v>4000</v>
      </c>
      <c r="K536" s="65">
        <v>5</v>
      </c>
      <c r="L536" s="66" t="s">
        <v>50</v>
      </c>
      <c r="M536" s="66" t="s">
        <v>51</v>
      </c>
      <c r="N536" s="66">
        <v>3</v>
      </c>
      <c r="O536" s="67">
        <v>80</v>
      </c>
      <c r="P536" s="68">
        <v>40</v>
      </c>
      <c r="Q536" s="65">
        <f t="array" ref="Q536">INDEX([1]ราคาสิ่งปลูกสร้าง!$D$6:$CC$47,MATCH($L536,[1]ราคาสิ่งปลูกสร้าง!$B$6:$B$45,0),MATCH($O$4,[1]ราคาสิ่งปลูกสร้าง!$D$5:$CC$5,0))</f>
        <v>6700</v>
      </c>
      <c r="R536" s="65">
        <f t="shared" si="216"/>
        <v>536000</v>
      </c>
      <c r="S536" s="66">
        <v>50</v>
      </c>
      <c r="T536" s="65">
        <f t="array" ref="T536">INDEX([1]ค่าเสื่อมสิ่งปลูกสร้าง!$A$5:$D$105,MATCH($S536,[1]ค่าเสื่อมสิ่งปลูกสร้าง!$A$5:$A$105,0),MATCH($M536,[1]ค่าเสื่อมสิ่งปลูกสร้าง!$A$3:$D$3))</f>
        <v>76</v>
      </c>
      <c r="U536" s="65">
        <f t="shared" si="217"/>
        <v>128640</v>
      </c>
      <c r="V536" s="65">
        <f t="shared" si="201"/>
        <v>132640</v>
      </c>
      <c r="W536" s="69">
        <f t="shared" si="218"/>
        <v>53056</v>
      </c>
      <c r="X536" s="66"/>
      <c r="Y536" s="69">
        <f t="shared" si="208"/>
        <v>53056</v>
      </c>
      <c r="Z536" s="67" t="s">
        <v>111</v>
      </c>
      <c r="AA536" s="65">
        <f t="shared" si="210"/>
        <v>159.16800000000001</v>
      </c>
      <c r="AB536" s="65"/>
      <c r="AC536" s="65" t="s">
        <v>212</v>
      </c>
      <c r="AD536" s="65" t="s">
        <v>212</v>
      </c>
    </row>
    <row r="537" spans="1:30" ht="21">
      <c r="A537" s="65" t="s">
        <v>622</v>
      </c>
      <c r="B537" s="65" t="s">
        <v>476</v>
      </c>
      <c r="C537" s="65">
        <v>1029</v>
      </c>
      <c r="D537" s="65" t="s">
        <v>44</v>
      </c>
      <c r="E537" s="65" t="s">
        <v>52</v>
      </c>
      <c r="F537" s="65" t="s">
        <v>73</v>
      </c>
      <c r="G537" s="66">
        <v>1</v>
      </c>
      <c r="H537" s="65">
        <f t="shared" ref="H537:H589" si="221">IFERROR($D537*400+$E537*100+$F537,"")</f>
        <v>313</v>
      </c>
      <c r="I537" s="65">
        <f>IFERROR(INDEX([1]ราคาที่ดิน!$B:$C,MATCH($C537,[1]ราคาที่ดิน!$A:$A,0),MATCH($B537,[1]ราคาที่ดิน!$B$1:$C$1,0)),"")</f>
        <v>1100</v>
      </c>
      <c r="J537" s="65">
        <f t="shared" si="215"/>
        <v>344300</v>
      </c>
      <c r="K537" s="65"/>
      <c r="L537" s="66"/>
      <c r="M537" s="66"/>
      <c r="N537" s="66" t="s">
        <v>40</v>
      </c>
      <c r="O537" s="67"/>
      <c r="P537" s="68"/>
      <c r="Q537" s="65">
        <f t="array" ref="Q537">INDEX([1]ราคาสิ่งปลูกสร้าง!$D$6:$CC$47,MATCH($L537,[1]ราคาสิ่งปลูกสร้าง!$B$6:$B$45,0),MATCH($O$4,[1]ราคาสิ่งปลูกสร้าง!$D$5:$CC$5,0))</f>
        <v>0</v>
      </c>
      <c r="R537" s="65">
        <f t="shared" si="216"/>
        <v>0</v>
      </c>
      <c r="S537" s="66"/>
      <c r="T537" s="65">
        <f t="array" ref="T537">INDEX([1]ค่าเสื่อมสิ่งปลูกสร้าง!$A$5:$D$105,MATCH($S537,[1]ค่าเสื่อมสิ่งปลูกสร้าง!$A$5:$A$105,0),MATCH($M537,[1]ค่าเสื่อมสิ่งปลูกสร้าง!$A$3:$D$3))</f>
        <v>0</v>
      </c>
      <c r="U537" s="65">
        <f t="shared" si="217"/>
        <v>0</v>
      </c>
      <c r="V537" s="65">
        <f t="shared" si="201"/>
        <v>344300</v>
      </c>
      <c r="W537" s="69">
        <f t="shared" si="218"/>
        <v>0</v>
      </c>
      <c r="X537" s="66">
        <v>50000000</v>
      </c>
      <c r="Y537" s="69">
        <f t="shared" si="208"/>
        <v>0</v>
      </c>
      <c r="Z537" s="67"/>
      <c r="AA537" s="65">
        <f t="shared" si="210"/>
        <v>0</v>
      </c>
      <c r="AB537" s="65"/>
      <c r="AC537" s="65" t="s">
        <v>623</v>
      </c>
      <c r="AD537" s="65" t="s">
        <v>40</v>
      </c>
    </row>
    <row r="538" spans="1:30" ht="21">
      <c r="A538" s="65"/>
      <c r="B538" s="65" t="s">
        <v>476</v>
      </c>
      <c r="C538" s="65">
        <v>1029</v>
      </c>
      <c r="D538" s="65"/>
      <c r="E538" s="65"/>
      <c r="F538" s="65"/>
      <c r="G538" s="66">
        <v>2</v>
      </c>
      <c r="H538" s="65" t="s">
        <v>132</v>
      </c>
      <c r="I538" s="65">
        <f>IFERROR(INDEX([1]ราคาที่ดิน!$B:$C,MATCH($C538,[1]ราคาที่ดิน!$A:$A,0),MATCH($B538,[1]ราคาที่ดิน!$B$1:$C$1,0)),"")</f>
        <v>1100</v>
      </c>
      <c r="J538" s="65">
        <f t="shared" si="215"/>
        <v>36300</v>
      </c>
      <c r="K538" s="65">
        <v>1</v>
      </c>
      <c r="L538" s="66" t="s">
        <v>50</v>
      </c>
      <c r="M538" s="66" t="s">
        <v>51</v>
      </c>
      <c r="N538" s="66">
        <v>3</v>
      </c>
      <c r="O538" s="67">
        <v>132</v>
      </c>
      <c r="P538" s="68">
        <v>36.36</v>
      </c>
      <c r="Q538" s="65">
        <f t="array" ref="Q538">INDEX([1]ราคาสิ่งปลูกสร้าง!$D$6:$CC$47,MATCH($L538,[1]ราคาสิ่งปลูกสร้าง!$B$6:$B$45,0),MATCH($O$4,[1]ราคาสิ่งปลูกสร้าง!$D$5:$CC$5,0))</f>
        <v>6700</v>
      </c>
      <c r="R538" s="65">
        <f t="shared" si="216"/>
        <v>884400</v>
      </c>
      <c r="S538" s="66">
        <v>30</v>
      </c>
      <c r="T538" s="65">
        <f t="array" ref="T538">INDEX([1]ค่าเสื่อมสิ่งปลูกสร้าง!$A$5:$D$105,MATCH($S538,[1]ค่าเสื่อมสิ่งปลูกสร้าง!$A$5:$A$105,0),MATCH($M538,[1]ค่าเสื่อมสิ่งปลูกสร้าง!$A$3:$D$3))</f>
        <v>50</v>
      </c>
      <c r="U538" s="65">
        <f t="shared" si="217"/>
        <v>442200</v>
      </c>
      <c r="V538" s="65">
        <f t="shared" si="201"/>
        <v>478500</v>
      </c>
      <c r="W538" s="69">
        <f t="shared" si="218"/>
        <v>173982.59999999998</v>
      </c>
      <c r="X538" s="66"/>
      <c r="Y538" s="69">
        <f t="shared" si="208"/>
        <v>173982.59999999998</v>
      </c>
      <c r="Z538" s="67" t="s">
        <v>111</v>
      </c>
      <c r="AA538" s="65">
        <f t="shared" si="210"/>
        <v>521.94779999999992</v>
      </c>
      <c r="AB538" s="65"/>
      <c r="AC538" s="65" t="s">
        <v>623</v>
      </c>
      <c r="AD538" s="65" t="s">
        <v>623</v>
      </c>
    </row>
    <row r="539" spans="1:30" ht="21">
      <c r="A539" s="65" t="s">
        <v>624</v>
      </c>
      <c r="B539" s="65" t="s">
        <v>476</v>
      </c>
      <c r="C539" s="65">
        <v>1597</v>
      </c>
      <c r="D539" s="65" t="s">
        <v>37</v>
      </c>
      <c r="E539" s="65" t="s">
        <v>52</v>
      </c>
      <c r="F539" s="65" t="s">
        <v>332</v>
      </c>
      <c r="G539" s="66">
        <v>2</v>
      </c>
      <c r="H539" s="65">
        <f t="shared" ref="H539:H591" si="222">IFERROR($D539*400+$E539*100+$F539,"")</f>
        <v>756</v>
      </c>
      <c r="I539" s="65">
        <f>IFERROR(INDEX([1]ราคาที่ดิน!$B:$C,MATCH($C539,[1]ราคาที่ดิน!$A:$A,0),MATCH($B539,[1]ราคาที่ดิน!$B$1:$C$1,0)),"")</f>
        <v>1100</v>
      </c>
      <c r="J539" s="65">
        <f t="shared" si="215"/>
        <v>831600</v>
      </c>
      <c r="K539" s="65"/>
      <c r="L539" s="66"/>
      <c r="M539" s="66"/>
      <c r="N539" s="66" t="s">
        <v>40</v>
      </c>
      <c r="O539" s="67"/>
      <c r="P539" s="68"/>
      <c r="Q539" s="65">
        <f t="array" ref="Q539">INDEX([1]ราคาสิ่งปลูกสร้าง!$D$6:$CC$47,MATCH($L539,[1]ราคาสิ่งปลูกสร้าง!$B$6:$B$45,0),MATCH($O$4,[1]ราคาสิ่งปลูกสร้าง!$D$5:$CC$5,0))</f>
        <v>0</v>
      </c>
      <c r="R539" s="65">
        <f t="shared" si="216"/>
        <v>0</v>
      </c>
      <c r="S539" s="66"/>
      <c r="T539" s="65">
        <f t="array" ref="T539">INDEX([1]ค่าเสื่อมสิ่งปลูกสร้าง!$A$5:$D$105,MATCH($S539,[1]ค่าเสื่อมสิ่งปลูกสร้าง!$A$5:$A$105,0),MATCH($M539,[1]ค่าเสื่อมสิ่งปลูกสร้าง!$A$3:$D$3))</f>
        <v>0</v>
      </c>
      <c r="U539" s="65">
        <f t="shared" si="217"/>
        <v>0</v>
      </c>
      <c r="V539" s="65">
        <f t="shared" si="201"/>
        <v>831600</v>
      </c>
      <c r="W539" s="69">
        <f t="shared" si="218"/>
        <v>0</v>
      </c>
      <c r="X539" s="66">
        <v>50000000</v>
      </c>
      <c r="Y539" s="69">
        <f t="shared" si="208"/>
        <v>0</v>
      </c>
      <c r="Z539" s="67"/>
      <c r="AA539" s="65">
        <f t="shared" si="210"/>
        <v>0</v>
      </c>
      <c r="AB539" s="65"/>
      <c r="AC539" s="65" t="s">
        <v>625</v>
      </c>
      <c r="AD539" s="65" t="s">
        <v>40</v>
      </c>
    </row>
    <row r="540" spans="1:30" ht="21">
      <c r="A540" s="65"/>
      <c r="B540" s="65" t="s">
        <v>476</v>
      </c>
      <c r="C540" s="65">
        <v>1597</v>
      </c>
      <c r="D540" s="65"/>
      <c r="E540" s="65"/>
      <c r="F540" s="65"/>
      <c r="G540" s="66">
        <v>3</v>
      </c>
      <c r="H540" s="65" t="s">
        <v>108</v>
      </c>
      <c r="I540" s="65">
        <f>IFERROR(INDEX([1]ราคาที่ดิน!$B:$C,MATCH($C540,[1]ราคาที่ดิน!$A:$A,0),MATCH($B540,[1]ราคาที่ดิน!$B$1:$C$1,0)),"")</f>
        <v>1100</v>
      </c>
      <c r="J540" s="65">
        <f t="shared" si="215"/>
        <v>26400</v>
      </c>
      <c r="K540" s="65">
        <v>1</v>
      </c>
      <c r="L540" s="66" t="s">
        <v>50</v>
      </c>
      <c r="M540" s="66" t="s">
        <v>51</v>
      </c>
      <c r="N540" s="66" t="s">
        <v>52</v>
      </c>
      <c r="O540" s="67">
        <v>96</v>
      </c>
      <c r="P540" s="68">
        <v>100</v>
      </c>
      <c r="Q540" s="65">
        <f t="array" ref="Q540">INDEX([1]ราคาสิ่งปลูกสร้าง!$D$6:$CC$47,MATCH($L540,[1]ราคาสิ่งปลูกสร้าง!$B$6:$B$45,0),MATCH($O$4,[1]ราคาสิ่งปลูกสร้าง!$D$5:$CC$5,0))</f>
        <v>6700</v>
      </c>
      <c r="R540" s="65">
        <f t="shared" si="216"/>
        <v>643200</v>
      </c>
      <c r="S540" s="66">
        <v>20</v>
      </c>
      <c r="T540" s="65">
        <f t="array" ref="T540">INDEX([1]ค่าเสื่อมสิ่งปลูกสร้าง!$A$5:$D$105,MATCH($S540,[1]ค่าเสื่อมสิ่งปลูกสร้าง!$A$5:$A$105,0),MATCH($M540,[1]ค่าเสื่อมสิ่งปลูกสร้าง!$A$3:$D$3))</f>
        <v>30</v>
      </c>
      <c r="U540" s="65">
        <f t="shared" si="217"/>
        <v>450240</v>
      </c>
      <c r="V540" s="65">
        <f t="shared" si="201"/>
        <v>476640</v>
      </c>
      <c r="W540" s="69">
        <f t="shared" si="218"/>
        <v>476640</v>
      </c>
      <c r="X540" s="66"/>
      <c r="Y540" s="69">
        <f t="shared" si="208"/>
        <v>476640</v>
      </c>
      <c r="Z540" s="67" t="s">
        <v>111</v>
      </c>
      <c r="AA540" s="65">
        <f t="shared" si="210"/>
        <v>1429.92</v>
      </c>
      <c r="AB540" s="65"/>
      <c r="AC540" s="65" t="s">
        <v>625</v>
      </c>
      <c r="AD540" s="65" t="s">
        <v>626</v>
      </c>
    </row>
    <row r="541" spans="1:30" ht="21">
      <c r="A541" s="65" t="s">
        <v>627</v>
      </c>
      <c r="B541" s="65" t="s">
        <v>476</v>
      </c>
      <c r="C541" s="65">
        <v>9494</v>
      </c>
      <c r="D541" s="65" t="s">
        <v>43</v>
      </c>
      <c r="E541" s="65" t="s">
        <v>43</v>
      </c>
      <c r="F541" s="65" t="s">
        <v>245</v>
      </c>
      <c r="G541" s="66">
        <v>3</v>
      </c>
      <c r="H541" s="65">
        <f t="shared" ref="H541:H593" si="223">IFERROR($D541*400+$E541*100+$F541,"")</f>
        <v>1015</v>
      </c>
      <c r="I541" s="65">
        <f>IFERROR(INDEX([1]ราคาที่ดิน!$B:$C,MATCH($C541,[1]ราคาที่ดิน!$A:$A,0),MATCH($B541,[1]ราคาที่ดิน!$B$1:$C$1,0)),"")</f>
        <v>1100</v>
      </c>
      <c r="J541" s="65">
        <f t="shared" si="215"/>
        <v>1116500</v>
      </c>
      <c r="K541" s="65"/>
      <c r="L541" s="66"/>
      <c r="M541" s="66"/>
      <c r="N541" s="66" t="s">
        <v>40</v>
      </c>
      <c r="O541" s="67"/>
      <c r="P541" s="68"/>
      <c r="Q541" s="65">
        <f t="array" ref="Q541">INDEX([1]ราคาสิ่งปลูกสร้าง!$D$6:$CC$47,MATCH($L541,[1]ราคาสิ่งปลูกสร้าง!$B$6:$B$45,0),MATCH($O$4,[1]ราคาสิ่งปลูกสร้าง!$D$5:$CC$5,0))</f>
        <v>0</v>
      </c>
      <c r="R541" s="65">
        <f t="shared" si="216"/>
        <v>0</v>
      </c>
      <c r="S541" s="66"/>
      <c r="T541" s="65">
        <f t="array" ref="T541">INDEX([1]ค่าเสื่อมสิ่งปลูกสร้าง!$A$5:$D$105,MATCH($S541,[1]ค่าเสื่อมสิ่งปลูกสร้าง!$A$5:$A$105,0),MATCH($M541,[1]ค่าเสื่อมสิ่งปลูกสร้าง!$A$3:$D$3))</f>
        <v>0</v>
      </c>
      <c r="U541" s="65">
        <f t="shared" si="217"/>
        <v>0</v>
      </c>
      <c r="V541" s="65">
        <f t="shared" si="201"/>
        <v>1116500</v>
      </c>
      <c r="W541" s="69">
        <f t="shared" si="218"/>
        <v>0</v>
      </c>
      <c r="X541" s="66">
        <v>0</v>
      </c>
      <c r="Y541" s="65">
        <f>V541</f>
        <v>1116500</v>
      </c>
      <c r="Z541" s="67" t="s">
        <v>111</v>
      </c>
      <c r="AA541" s="65">
        <f t="shared" si="210"/>
        <v>3349.5</v>
      </c>
      <c r="AB541" s="65"/>
      <c r="AC541" s="65" t="s">
        <v>492</v>
      </c>
      <c r="AD541" s="65" t="s">
        <v>40</v>
      </c>
    </row>
    <row r="542" spans="1:30" ht="21">
      <c r="A542" s="65"/>
      <c r="B542" s="65" t="s">
        <v>476</v>
      </c>
      <c r="C542" s="65">
        <v>9494</v>
      </c>
      <c r="D542" s="65"/>
      <c r="E542" s="65"/>
      <c r="F542" s="65"/>
      <c r="G542" s="66">
        <v>3</v>
      </c>
      <c r="H542" s="65" t="s">
        <v>117</v>
      </c>
      <c r="I542" s="65">
        <f>IFERROR(INDEX([1]ราคาที่ดิน!$B:$C,MATCH($C542,[1]ราคาที่ดิน!$A:$A,0),MATCH($B542,[1]ราคาที่ดิน!$B$1:$C$1,0)),"")</f>
        <v>1100</v>
      </c>
      <c r="J542" s="65">
        <f t="shared" si="215"/>
        <v>29700</v>
      </c>
      <c r="K542" s="65">
        <v>1</v>
      </c>
      <c r="L542" s="66" t="s">
        <v>628</v>
      </c>
      <c r="M542" s="66" t="s">
        <v>51</v>
      </c>
      <c r="N542" s="66" t="s">
        <v>52</v>
      </c>
      <c r="O542" s="67">
        <v>108</v>
      </c>
      <c r="P542" s="68">
        <v>100</v>
      </c>
      <c r="Q542" s="65">
        <f t="array" ref="Q542">INDEX([1]ราคาสิ่งปลูกสร้าง!$D$6:$CC$47,MATCH($L542,[1]ราคาสิ่งปลูกสร้าง!$B$6:$B$45,0),MATCH($O$4,[1]ราคาสิ่งปลูกสร้าง!$D$5:$CC$5,0))</f>
        <v>6750</v>
      </c>
      <c r="R542" s="65">
        <f t="shared" si="216"/>
        <v>729000</v>
      </c>
      <c r="S542" s="66">
        <v>7</v>
      </c>
      <c r="T542" s="65">
        <f t="array" ref="T542">INDEX([1]ค่าเสื่อมสิ่งปลูกสร้าง!$A$5:$D$105,MATCH($S542,[1]ค่าเสื่อมสิ่งปลูกสร้าง!$A$5:$A$105,0),MATCH($M542,[1]ค่าเสื่อมสิ่งปลูกสร้าง!$A$3:$D$3))</f>
        <v>7</v>
      </c>
      <c r="U542" s="65">
        <f t="shared" si="217"/>
        <v>677970</v>
      </c>
      <c r="V542" s="65">
        <f t="shared" ref="V542:V605" si="224">IFERROR($J542+$U542,"")</f>
        <v>707670</v>
      </c>
      <c r="W542" s="69">
        <f t="shared" si="218"/>
        <v>707670</v>
      </c>
      <c r="X542" s="66"/>
      <c r="Y542" s="69">
        <f t="shared" ref="Y542:Y604" si="225">IFERROR(IF($W542-$X542&lt;0,0,$W542-$X542),"")</f>
        <v>707670</v>
      </c>
      <c r="Z542" s="67" t="s">
        <v>111</v>
      </c>
      <c r="AA542" s="65">
        <f t="shared" si="210"/>
        <v>2123.0100000000002</v>
      </c>
      <c r="AB542" s="65"/>
      <c r="AC542" s="65" t="s">
        <v>492</v>
      </c>
      <c r="AD542" s="65" t="s">
        <v>629</v>
      </c>
    </row>
    <row r="543" spans="1:30" ht="21">
      <c r="A543" s="65"/>
      <c r="B543" s="65" t="s">
        <v>476</v>
      </c>
      <c r="C543" s="65">
        <v>9494</v>
      </c>
      <c r="D543" s="65"/>
      <c r="E543" s="65"/>
      <c r="F543" s="65"/>
      <c r="G543" s="66">
        <v>3</v>
      </c>
      <c r="H543" s="65" t="s">
        <v>630</v>
      </c>
      <c r="I543" s="65">
        <f>IFERROR(INDEX([1]ราคาที่ดิน!$B:$C,MATCH($C543,[1]ราคาที่ดิน!$A:$A,0),MATCH($B543,[1]ราคาที่ดิน!$B$1:$C$1,0)),"")</f>
        <v>1100</v>
      </c>
      <c r="J543" s="65">
        <f t="shared" si="215"/>
        <v>93225</v>
      </c>
      <c r="K543" s="65">
        <v>2</v>
      </c>
      <c r="L543" s="66" t="s">
        <v>159</v>
      </c>
      <c r="M543" s="66" t="s">
        <v>82</v>
      </c>
      <c r="N543" s="66" t="s">
        <v>52</v>
      </c>
      <c r="O543" s="67">
        <v>339</v>
      </c>
      <c r="P543" s="68">
        <v>100</v>
      </c>
      <c r="Q543" s="65">
        <f t="array" ref="Q543">INDEX([1]ราคาสิ่งปลูกสร้าง!$D$6:$CC$47,MATCH($L543,[1]ราคาสิ่งปลูกสร้าง!$B$6:$B$45,0),MATCH($O$4,[1]ราคาสิ่งปลูกสร้าง!$D$5:$CC$5,0))</f>
        <v>2600</v>
      </c>
      <c r="R543" s="65">
        <f t="shared" si="216"/>
        <v>881400</v>
      </c>
      <c r="S543" s="66">
        <v>8</v>
      </c>
      <c r="T543" s="65">
        <f t="array" ref="T543">INDEX([1]ค่าเสื่อมสิ่งปลูกสร้าง!$A$5:$D$105,MATCH($S543,[1]ค่าเสื่อมสิ่งปลูกสร้าง!$A$5:$A$105,0),MATCH($M543,[1]ค่าเสื่อมสิ่งปลูกสร้าง!$A$3:$D$3))</f>
        <v>30</v>
      </c>
      <c r="U543" s="65">
        <f t="shared" si="217"/>
        <v>616980</v>
      </c>
      <c r="V543" s="65">
        <f t="shared" si="224"/>
        <v>710205</v>
      </c>
      <c r="W543" s="69">
        <f t="shared" si="218"/>
        <v>710205</v>
      </c>
      <c r="X543" s="66"/>
      <c r="Y543" s="69">
        <f t="shared" si="225"/>
        <v>710205</v>
      </c>
      <c r="Z543" s="67" t="s">
        <v>111</v>
      </c>
      <c r="AA543" s="65">
        <f t="shared" si="210"/>
        <v>2130.6150000000002</v>
      </c>
      <c r="AB543" s="65"/>
      <c r="AC543" s="65" t="s">
        <v>492</v>
      </c>
      <c r="AD543" s="65" t="s">
        <v>631</v>
      </c>
    </row>
    <row r="544" spans="1:30" ht="21">
      <c r="A544" s="65" t="s">
        <v>632</v>
      </c>
      <c r="B544" s="65" t="s">
        <v>476</v>
      </c>
      <c r="C544" s="65">
        <v>16068</v>
      </c>
      <c r="D544" s="65" t="s">
        <v>55</v>
      </c>
      <c r="E544" s="65" t="s">
        <v>43</v>
      </c>
      <c r="F544" s="65" t="s">
        <v>633</v>
      </c>
      <c r="G544" s="66">
        <v>1</v>
      </c>
      <c r="H544" s="65">
        <f t="shared" ref="H544:H596" si="226">IFERROR($D544*400+$E544*100+$F544,"")</f>
        <v>1873.1</v>
      </c>
      <c r="I544" s="65">
        <f>IFERROR(INDEX([1]ราคาที่ดิน!$B:$C,MATCH($C544,[1]ราคาที่ดิน!$A:$A,0),MATCH($B544,[1]ราคาที่ดิน!$B$1:$C$1,0)),"")</f>
        <v>150</v>
      </c>
      <c r="J544" s="65">
        <f t="shared" si="215"/>
        <v>280965</v>
      </c>
      <c r="K544" s="65"/>
      <c r="L544" s="66"/>
      <c r="M544" s="66"/>
      <c r="N544" s="66" t="s">
        <v>40</v>
      </c>
      <c r="O544" s="67"/>
      <c r="P544" s="68"/>
      <c r="Q544" s="65">
        <f t="array" ref="Q544">INDEX([1]ราคาสิ่งปลูกสร้าง!$D$6:$CC$47,MATCH($L544,[1]ราคาสิ่งปลูกสร้าง!$B$6:$B$45,0),MATCH($O$4,[1]ราคาสิ่งปลูกสร้าง!$D$5:$CC$5,0))</f>
        <v>0</v>
      </c>
      <c r="R544" s="65">
        <f t="shared" si="216"/>
        <v>0</v>
      </c>
      <c r="S544" s="66"/>
      <c r="T544" s="65">
        <f t="array" ref="T544">INDEX([1]ค่าเสื่อมสิ่งปลูกสร้าง!$A$5:$D$105,MATCH($S544,[1]ค่าเสื่อมสิ่งปลูกสร้าง!$A$5:$A$105,0),MATCH($M544,[1]ค่าเสื่อมสิ่งปลูกสร้าง!$A$3:$D$3))</f>
        <v>0</v>
      </c>
      <c r="U544" s="65">
        <f t="shared" si="217"/>
        <v>0</v>
      </c>
      <c r="V544" s="65">
        <f t="shared" si="224"/>
        <v>280965</v>
      </c>
      <c r="W544" s="69">
        <f t="shared" si="218"/>
        <v>0</v>
      </c>
      <c r="X544" s="66">
        <v>50000000</v>
      </c>
      <c r="Y544" s="69">
        <f t="shared" si="225"/>
        <v>0</v>
      </c>
      <c r="Z544" s="67"/>
      <c r="AA544" s="65">
        <f t="shared" si="210"/>
        <v>0</v>
      </c>
      <c r="AB544" s="65"/>
      <c r="AC544" s="65" t="s">
        <v>634</v>
      </c>
      <c r="AD544" s="65" t="s">
        <v>40</v>
      </c>
    </row>
    <row r="545" spans="1:30" ht="21">
      <c r="A545" s="65"/>
      <c r="B545" s="65" t="s">
        <v>476</v>
      </c>
      <c r="C545" s="65">
        <v>16068</v>
      </c>
      <c r="D545" s="65"/>
      <c r="E545" s="65"/>
      <c r="F545" s="65"/>
      <c r="G545" s="66">
        <v>3</v>
      </c>
      <c r="H545" s="65" t="s">
        <v>168</v>
      </c>
      <c r="I545" s="65">
        <f>IFERROR(INDEX([1]ราคาที่ดิน!$B:$C,MATCH($C545,[1]ราคาที่ดิน!$A:$A,0),MATCH($B545,[1]ราคาที่ดิน!$B$1:$C$1,0)),"")</f>
        <v>150</v>
      </c>
      <c r="J545" s="65">
        <f t="shared" si="215"/>
        <v>7200</v>
      </c>
      <c r="K545" s="65">
        <v>1</v>
      </c>
      <c r="L545" s="66" t="s">
        <v>50</v>
      </c>
      <c r="M545" s="66" t="s">
        <v>51</v>
      </c>
      <c r="N545" s="66" t="s">
        <v>52</v>
      </c>
      <c r="O545" s="67">
        <v>192</v>
      </c>
      <c r="P545" s="68">
        <v>50</v>
      </c>
      <c r="Q545" s="65">
        <f t="array" ref="Q545">INDEX([1]ราคาสิ่งปลูกสร้าง!$D$6:$CC$47,MATCH($L545,[1]ราคาสิ่งปลูกสร้าง!$B$6:$B$45,0),MATCH($O$4,[1]ราคาสิ่งปลูกสร้าง!$D$5:$CC$5,0))</f>
        <v>6700</v>
      </c>
      <c r="R545" s="65">
        <f t="shared" si="216"/>
        <v>1286400</v>
      </c>
      <c r="S545" s="66">
        <v>2</v>
      </c>
      <c r="T545" s="65">
        <f t="array" ref="T545">INDEX([1]ค่าเสื่อมสิ่งปลูกสร้าง!$A$5:$D$105,MATCH($S545,[1]ค่าเสื่อมสิ่งปลูกสร้าง!$A$5:$A$105,0),MATCH($M545,[1]ค่าเสื่อมสิ่งปลูกสร้าง!$A$3:$D$3))</f>
        <v>2</v>
      </c>
      <c r="U545" s="65">
        <f t="shared" si="217"/>
        <v>1260672</v>
      </c>
      <c r="V545" s="65">
        <f t="shared" si="224"/>
        <v>1267872</v>
      </c>
      <c r="W545" s="69">
        <f t="shared" si="218"/>
        <v>633936</v>
      </c>
      <c r="X545" s="66"/>
      <c r="Y545" s="69">
        <f t="shared" si="225"/>
        <v>633936</v>
      </c>
      <c r="Z545" s="67" t="s">
        <v>111</v>
      </c>
      <c r="AA545" s="65">
        <f t="shared" si="210"/>
        <v>1901.808</v>
      </c>
      <c r="AB545" s="65"/>
      <c r="AC545" s="65" t="s">
        <v>634</v>
      </c>
      <c r="AD545" s="65" t="s">
        <v>635</v>
      </c>
    </row>
    <row r="546" spans="1:30" ht="21">
      <c r="A546" s="65" t="s">
        <v>636</v>
      </c>
      <c r="B546" s="65" t="s">
        <v>476</v>
      </c>
      <c r="C546" s="65">
        <v>2337</v>
      </c>
      <c r="D546" s="65" t="s">
        <v>43</v>
      </c>
      <c r="E546" s="65" t="s">
        <v>44</v>
      </c>
      <c r="F546" s="65" t="s">
        <v>276</v>
      </c>
      <c r="G546" s="66" t="s">
        <v>55</v>
      </c>
      <c r="H546" s="65">
        <f t="shared" ref="H546:H598" si="227">IFERROR($D546*400+$E546*100+$F546,"")</f>
        <v>812</v>
      </c>
      <c r="I546" s="65">
        <f>IFERROR(INDEX([1]ราคาที่ดิน!$B:$C,MATCH($C546,[1]ราคาที่ดิน!$A:$A,0),MATCH($B546,[1]ราคาที่ดิน!$B$1:$C$1,0)),"")</f>
        <v>100</v>
      </c>
      <c r="J546" s="65">
        <f t="shared" si="215"/>
        <v>81200</v>
      </c>
      <c r="K546" s="65"/>
      <c r="L546" s="66"/>
      <c r="M546" s="66"/>
      <c r="N546" s="66" t="s">
        <v>40</v>
      </c>
      <c r="O546" s="67"/>
      <c r="P546" s="68"/>
      <c r="Q546" s="65">
        <f t="array" ref="Q546">INDEX([1]ราคาสิ่งปลูกสร้าง!$D$6:$CC$47,MATCH($L546,[1]ราคาสิ่งปลูกสร้าง!$B$6:$B$45,0),MATCH($O$4,[1]ราคาสิ่งปลูกสร้าง!$D$5:$CC$5,0))</f>
        <v>0</v>
      </c>
      <c r="R546" s="65">
        <f t="shared" si="216"/>
        <v>0</v>
      </c>
      <c r="S546" s="66"/>
      <c r="T546" s="65">
        <f t="array" ref="T546">INDEX([1]ค่าเสื่อมสิ่งปลูกสร้าง!$A$5:$D$105,MATCH($S546,[1]ค่าเสื่อมสิ่งปลูกสร้าง!$A$5:$A$105,0),MATCH($M546,[1]ค่าเสื่อมสิ่งปลูกสร้าง!$A$3:$D$3))</f>
        <v>0</v>
      </c>
      <c r="U546" s="65">
        <f t="shared" si="217"/>
        <v>0</v>
      </c>
      <c r="V546" s="65">
        <f t="shared" si="224"/>
        <v>81200</v>
      </c>
      <c r="W546" s="69">
        <f t="shared" si="218"/>
        <v>0</v>
      </c>
      <c r="X546" s="66"/>
      <c r="Y546" s="65">
        <f>V546</f>
        <v>81200</v>
      </c>
      <c r="Z546" s="67" t="s">
        <v>111</v>
      </c>
      <c r="AA546" s="65">
        <f t="shared" si="210"/>
        <v>243.6</v>
      </c>
      <c r="AB546" s="65" t="s">
        <v>637</v>
      </c>
      <c r="AC546" s="65" t="s">
        <v>638</v>
      </c>
      <c r="AD546" s="65" t="s">
        <v>40</v>
      </c>
    </row>
    <row r="547" spans="1:30" ht="21">
      <c r="A547" s="65" t="s">
        <v>639</v>
      </c>
      <c r="B547" s="65" t="s">
        <v>476</v>
      </c>
      <c r="C547" s="65">
        <v>9475</v>
      </c>
      <c r="D547" s="65" t="s">
        <v>44</v>
      </c>
      <c r="E547" s="65" t="s">
        <v>44</v>
      </c>
      <c r="F547" s="65" t="s">
        <v>640</v>
      </c>
      <c r="G547" s="66" t="s">
        <v>55</v>
      </c>
      <c r="H547" s="65">
        <f t="shared" si="227"/>
        <v>61</v>
      </c>
      <c r="I547" s="65">
        <f>IFERROR(INDEX([1]ราคาที่ดิน!$B:$C,MATCH($C547,[1]ราคาที่ดิน!$A:$A,0),MATCH($B547,[1]ราคาที่ดิน!$B$1:$C$1,0)),"")</f>
        <v>1300</v>
      </c>
      <c r="J547" s="65">
        <f t="shared" si="215"/>
        <v>79300</v>
      </c>
      <c r="K547" s="65"/>
      <c r="L547" s="66"/>
      <c r="M547" s="66"/>
      <c r="N547" s="66" t="s">
        <v>40</v>
      </c>
      <c r="O547" s="67"/>
      <c r="P547" s="68"/>
      <c r="Q547" s="65">
        <f t="array" ref="Q547">INDEX([1]ราคาสิ่งปลูกสร้าง!$D$6:$CC$47,MATCH($L547,[1]ราคาสิ่งปลูกสร้าง!$B$6:$B$45,0),MATCH($O$4,[1]ราคาสิ่งปลูกสร้าง!$D$5:$CC$5,0))</f>
        <v>0</v>
      </c>
      <c r="R547" s="65">
        <f t="shared" si="216"/>
        <v>0</v>
      </c>
      <c r="S547" s="66"/>
      <c r="T547" s="65">
        <f t="array" ref="T547">INDEX([1]ค่าเสื่อมสิ่งปลูกสร้าง!$A$5:$D$105,MATCH($S547,[1]ค่าเสื่อมสิ่งปลูกสร้าง!$A$5:$A$105,0),MATCH($M547,[1]ค่าเสื่อมสิ่งปลูกสร้าง!$A$3:$D$3))</f>
        <v>0</v>
      </c>
      <c r="U547" s="65">
        <f t="shared" si="217"/>
        <v>0</v>
      </c>
      <c r="V547" s="65">
        <f t="shared" si="224"/>
        <v>79300</v>
      </c>
      <c r="W547" s="69">
        <f t="shared" si="218"/>
        <v>0</v>
      </c>
      <c r="X547" s="66"/>
      <c r="Y547" s="65">
        <f>V547</f>
        <v>79300</v>
      </c>
      <c r="Z547" s="67" t="s">
        <v>111</v>
      </c>
      <c r="AA547" s="65">
        <f t="shared" si="210"/>
        <v>237.9</v>
      </c>
      <c r="AB547" s="65"/>
      <c r="AC547" s="65" t="s">
        <v>641</v>
      </c>
      <c r="AD547" s="65" t="s">
        <v>40</v>
      </c>
    </row>
    <row r="548" spans="1:30" ht="21">
      <c r="A548" s="65" t="s">
        <v>642</v>
      </c>
      <c r="B548" s="65" t="s">
        <v>476</v>
      </c>
      <c r="C548" s="65">
        <v>9484</v>
      </c>
      <c r="D548" s="65" t="s">
        <v>43</v>
      </c>
      <c r="E548" s="65" t="s">
        <v>52</v>
      </c>
      <c r="F548" s="65" t="s">
        <v>325</v>
      </c>
      <c r="G548" s="66">
        <v>1</v>
      </c>
      <c r="H548" s="65">
        <f t="shared" si="227"/>
        <v>1155</v>
      </c>
      <c r="I548" s="65">
        <f>IFERROR(INDEX([1]ราคาที่ดิน!$B:$C,MATCH($C548,[1]ราคาที่ดิน!$A:$A,0),MATCH($B548,[1]ราคาที่ดิน!$B$1:$C$1,0)),"")</f>
        <v>1100</v>
      </c>
      <c r="J548" s="65">
        <f t="shared" si="215"/>
        <v>1270500</v>
      </c>
      <c r="K548" s="65"/>
      <c r="L548" s="66"/>
      <c r="M548" s="66"/>
      <c r="N548" s="66" t="s">
        <v>40</v>
      </c>
      <c r="O548" s="67"/>
      <c r="P548" s="68"/>
      <c r="Q548" s="65">
        <f t="array" ref="Q548">INDEX([1]ราคาสิ่งปลูกสร้าง!$D$6:$CC$47,MATCH($L548,[1]ราคาสิ่งปลูกสร้าง!$B$6:$B$45,0),MATCH($O$4,[1]ราคาสิ่งปลูกสร้าง!$D$5:$CC$5,0))</f>
        <v>0</v>
      </c>
      <c r="R548" s="65">
        <f t="shared" si="216"/>
        <v>0</v>
      </c>
      <c r="S548" s="66"/>
      <c r="T548" s="65">
        <f t="array" ref="T548">INDEX([1]ค่าเสื่อมสิ่งปลูกสร้าง!$A$5:$D$105,MATCH($S548,[1]ค่าเสื่อมสิ่งปลูกสร้าง!$A$5:$A$105,0),MATCH($M548,[1]ค่าเสื่อมสิ่งปลูกสร้าง!$A$3:$D$3))</f>
        <v>0</v>
      </c>
      <c r="U548" s="65">
        <f t="shared" si="217"/>
        <v>0</v>
      </c>
      <c r="V548" s="65">
        <f t="shared" si="224"/>
        <v>1270500</v>
      </c>
      <c r="W548" s="69">
        <f t="shared" si="218"/>
        <v>0</v>
      </c>
      <c r="X548" s="66">
        <v>50000000</v>
      </c>
      <c r="Y548" s="69">
        <f t="shared" ref="Y548:Y610" si="228">IFERROR(IF($W548-$X548&lt;0,0,$W548-$X548),"")</f>
        <v>0</v>
      </c>
      <c r="Z548" s="67"/>
      <c r="AA548" s="65">
        <f t="shared" si="210"/>
        <v>0</v>
      </c>
      <c r="AB548" s="65"/>
      <c r="AC548" s="65" t="s">
        <v>643</v>
      </c>
      <c r="AD548" s="65" t="s">
        <v>40</v>
      </c>
    </row>
    <row r="549" spans="1:30" ht="21">
      <c r="A549" s="65"/>
      <c r="B549" s="65" t="s">
        <v>476</v>
      </c>
      <c r="C549" s="65">
        <v>9484</v>
      </c>
      <c r="D549" s="65"/>
      <c r="E549" s="65"/>
      <c r="F549" s="65"/>
      <c r="G549" s="66">
        <v>2</v>
      </c>
      <c r="H549" s="65" t="s">
        <v>527</v>
      </c>
      <c r="I549" s="65">
        <f>IFERROR(INDEX([1]ราคาที่ดิน!$B:$C,MATCH($C549,[1]ราคาที่ดิน!$A:$A,0),MATCH($B549,[1]ราคาที่ดิน!$B$1:$C$1,0)),"")</f>
        <v>1100</v>
      </c>
      <c r="J549" s="65">
        <f t="shared" si="215"/>
        <v>88000</v>
      </c>
      <c r="K549" s="65">
        <v>1</v>
      </c>
      <c r="L549" s="66" t="s">
        <v>50</v>
      </c>
      <c r="M549" s="66" t="s">
        <v>51</v>
      </c>
      <c r="N549" s="66">
        <v>3</v>
      </c>
      <c r="O549" s="67">
        <v>320</v>
      </c>
      <c r="P549" s="68">
        <v>55</v>
      </c>
      <c r="Q549" s="65">
        <f t="array" ref="Q549">INDEX([1]ราคาสิ่งปลูกสร้าง!$D$6:$CC$47,MATCH($L549,[1]ราคาสิ่งปลูกสร้าง!$B$6:$B$45,0),MATCH($O$4,[1]ราคาสิ่งปลูกสร้าง!$D$5:$CC$5,0))</f>
        <v>6700</v>
      </c>
      <c r="R549" s="65">
        <f t="shared" si="216"/>
        <v>2144000</v>
      </c>
      <c r="S549" s="66">
        <v>10</v>
      </c>
      <c r="T549" s="65">
        <f t="array" ref="T549">INDEX([1]ค่าเสื่อมสิ่งปลูกสร้าง!$A$5:$D$105,MATCH($S549,[1]ค่าเสื่อมสิ่งปลูกสร้าง!$A$5:$A$105,0),MATCH($M549,[1]ค่าเสื่อมสิ่งปลูกสร้าง!$A$3:$D$3))</f>
        <v>10</v>
      </c>
      <c r="U549" s="65">
        <f t="shared" si="217"/>
        <v>1929600</v>
      </c>
      <c r="V549" s="65">
        <f t="shared" si="224"/>
        <v>2017600</v>
      </c>
      <c r="W549" s="69">
        <f t="shared" si="218"/>
        <v>1109680</v>
      </c>
      <c r="X549" s="66"/>
      <c r="Y549" s="69">
        <f t="shared" si="228"/>
        <v>1109680</v>
      </c>
      <c r="Z549" s="67" t="s">
        <v>111</v>
      </c>
      <c r="AA549" s="65">
        <f t="shared" si="210"/>
        <v>3329.04</v>
      </c>
      <c r="AB549" s="65"/>
      <c r="AC549" s="65" t="s">
        <v>643</v>
      </c>
      <c r="AD549" s="65" t="s">
        <v>644</v>
      </c>
    </row>
    <row r="550" spans="1:30" ht="21">
      <c r="A550" s="65"/>
      <c r="B550" s="65" t="s">
        <v>476</v>
      </c>
      <c r="C550" s="65">
        <v>9484</v>
      </c>
      <c r="D550" s="65"/>
      <c r="E550" s="65"/>
      <c r="F550" s="65"/>
      <c r="G550" s="66">
        <v>2</v>
      </c>
      <c r="H550" s="65" t="s">
        <v>191</v>
      </c>
      <c r="I550" s="65">
        <f>IFERROR(INDEX([1]ราคาที่ดิน!$B:$C,MATCH($C550,[1]ราคาที่ดิน!$A:$A,0),MATCH($B550,[1]ราคาที่ดิน!$B$1:$C$1,0)),"")</f>
        <v>1100</v>
      </c>
      <c r="J550" s="65">
        <f t="shared" si="215"/>
        <v>66000</v>
      </c>
      <c r="K550" s="65">
        <v>2</v>
      </c>
      <c r="L550" s="66" t="s">
        <v>50</v>
      </c>
      <c r="M550" s="66" t="s">
        <v>51</v>
      </c>
      <c r="N550" s="66" t="s">
        <v>43</v>
      </c>
      <c r="O550" s="67">
        <v>240</v>
      </c>
      <c r="P550" s="68">
        <v>100</v>
      </c>
      <c r="Q550" s="65">
        <f t="array" ref="Q550">INDEX([1]ราคาสิ่งปลูกสร้าง!$D$6:$CC$47,MATCH($L550,[1]ราคาสิ่งปลูกสร้าง!$B$6:$B$45,0),MATCH($O$4,[1]ราคาสิ่งปลูกสร้าง!$D$5:$CC$5,0))</f>
        <v>6700</v>
      </c>
      <c r="R550" s="65">
        <f t="shared" si="216"/>
        <v>1608000</v>
      </c>
      <c r="S550" s="66">
        <v>10</v>
      </c>
      <c r="T550" s="65">
        <f t="array" ref="T550">INDEX([1]ค่าเสื่อมสิ่งปลูกสร้าง!$A$5:$D$105,MATCH($S550,[1]ค่าเสื่อมสิ่งปลูกสร้าง!$A$5:$A$105,0),MATCH($M550,[1]ค่าเสื่อมสิ่งปลูกสร้าง!$A$3:$D$3))</f>
        <v>10</v>
      </c>
      <c r="U550" s="65">
        <f t="shared" si="217"/>
        <v>1447200</v>
      </c>
      <c r="V550" s="65">
        <f t="shared" si="224"/>
        <v>1513200</v>
      </c>
      <c r="W550" s="69">
        <f t="shared" si="218"/>
        <v>1513200</v>
      </c>
      <c r="X550" s="66">
        <v>10000000</v>
      </c>
      <c r="Y550" s="69">
        <f t="shared" si="228"/>
        <v>0</v>
      </c>
      <c r="Z550" s="67"/>
      <c r="AA550" s="65">
        <f t="shared" si="210"/>
        <v>0</v>
      </c>
      <c r="AB550" s="65"/>
      <c r="AC550" s="65" t="s">
        <v>643</v>
      </c>
      <c r="AD550" s="65" t="s">
        <v>643</v>
      </c>
    </row>
    <row r="551" spans="1:30" ht="21">
      <c r="A551" s="65" t="s">
        <v>645</v>
      </c>
      <c r="B551" s="65" t="s">
        <v>476</v>
      </c>
      <c r="C551" s="65">
        <v>2344</v>
      </c>
      <c r="D551" s="65" t="s">
        <v>44</v>
      </c>
      <c r="E551" s="65" t="s">
        <v>37</v>
      </c>
      <c r="F551" s="65" t="s">
        <v>646</v>
      </c>
      <c r="G551" s="66" t="s">
        <v>55</v>
      </c>
      <c r="H551" s="65">
        <f t="shared" ref="H551:H603" si="229">IFERROR($D551*400+$E551*100+$F551,"")</f>
        <v>145</v>
      </c>
      <c r="I551" s="65">
        <f>IFERROR(INDEX([1]ราคาที่ดิน!$B:$C,MATCH($C551,[1]ราคาที่ดิน!$A:$A,0),MATCH($B551,[1]ราคาที่ดิน!$B$1:$C$1,0)),"")</f>
        <v>225</v>
      </c>
      <c r="J551" s="65">
        <f t="shared" si="215"/>
        <v>32625</v>
      </c>
      <c r="K551" s="65"/>
      <c r="L551" s="66"/>
      <c r="M551" s="66"/>
      <c r="N551" s="66" t="s">
        <v>40</v>
      </c>
      <c r="O551" s="67"/>
      <c r="P551" s="68"/>
      <c r="Q551" s="65">
        <f t="array" ref="Q551">INDEX([1]ราคาสิ่งปลูกสร้าง!$D$6:$CC$47,MATCH($L551,[1]ราคาสิ่งปลูกสร้าง!$B$6:$B$45,0),MATCH($O$4,[1]ราคาสิ่งปลูกสร้าง!$D$5:$CC$5,0))</f>
        <v>0</v>
      </c>
      <c r="R551" s="65">
        <f t="shared" si="216"/>
        <v>0</v>
      </c>
      <c r="S551" s="66"/>
      <c r="T551" s="65">
        <f t="array" ref="T551">INDEX([1]ค่าเสื่อมสิ่งปลูกสร้าง!$A$5:$D$105,MATCH($S551,[1]ค่าเสื่อมสิ่งปลูกสร้าง!$A$5:$A$105,0),MATCH($M551,[1]ค่าเสื่อมสิ่งปลูกสร้าง!$A$3:$D$3))</f>
        <v>0</v>
      </c>
      <c r="U551" s="65">
        <f t="shared" si="217"/>
        <v>0</v>
      </c>
      <c r="V551" s="65">
        <f t="shared" si="224"/>
        <v>32625</v>
      </c>
      <c r="W551" s="69">
        <f t="shared" si="218"/>
        <v>0</v>
      </c>
      <c r="X551" s="66"/>
      <c r="Y551" s="65">
        <f>V551</f>
        <v>32625</v>
      </c>
      <c r="Z551" s="67" t="s">
        <v>111</v>
      </c>
      <c r="AA551" s="65">
        <f t="shared" si="210"/>
        <v>97.875</v>
      </c>
      <c r="AB551" s="65"/>
      <c r="AC551" s="65" t="s">
        <v>647</v>
      </c>
      <c r="AD551" s="65" t="s">
        <v>40</v>
      </c>
    </row>
    <row r="552" spans="1:30" ht="21">
      <c r="A552" s="65" t="s">
        <v>648</v>
      </c>
      <c r="B552" s="65" t="s">
        <v>476</v>
      </c>
      <c r="C552" s="65">
        <v>16813</v>
      </c>
      <c r="D552" s="65" t="s">
        <v>52</v>
      </c>
      <c r="E552" s="65" t="s">
        <v>52</v>
      </c>
      <c r="F552" s="65" t="s">
        <v>338</v>
      </c>
      <c r="G552" s="66">
        <v>1</v>
      </c>
      <c r="H552" s="65">
        <f t="shared" si="229"/>
        <v>1524</v>
      </c>
      <c r="I552" s="65">
        <f>IFERROR(INDEX([1]ราคาที่ดิน!$B:$C,MATCH($C552,[1]ราคาที่ดิน!$A:$A,0),MATCH($B552,[1]ราคาที่ดิน!$B$1:$C$1,0)),"")</f>
        <v>275</v>
      </c>
      <c r="J552" s="65">
        <f t="shared" si="215"/>
        <v>419100</v>
      </c>
      <c r="K552" s="65"/>
      <c r="L552" s="66"/>
      <c r="M552" s="66"/>
      <c r="N552" s="66" t="s">
        <v>40</v>
      </c>
      <c r="O552" s="67"/>
      <c r="P552" s="68"/>
      <c r="Q552" s="65">
        <f t="array" ref="Q552">INDEX([1]ราคาสิ่งปลูกสร้าง!$D$6:$CC$47,MATCH($L552,[1]ราคาสิ่งปลูกสร้าง!$B$6:$B$45,0),MATCH($O$4,[1]ราคาสิ่งปลูกสร้าง!$D$5:$CC$5,0))</f>
        <v>0</v>
      </c>
      <c r="R552" s="65">
        <f t="shared" si="216"/>
        <v>0</v>
      </c>
      <c r="S552" s="66"/>
      <c r="T552" s="65">
        <f t="array" ref="T552">INDEX([1]ค่าเสื่อมสิ่งปลูกสร้าง!$A$5:$D$105,MATCH($S552,[1]ค่าเสื่อมสิ่งปลูกสร้าง!$A$5:$A$105,0),MATCH($M552,[1]ค่าเสื่อมสิ่งปลูกสร้าง!$A$3:$D$3))</f>
        <v>0</v>
      </c>
      <c r="U552" s="65">
        <f t="shared" si="217"/>
        <v>0</v>
      </c>
      <c r="V552" s="65">
        <f t="shared" si="224"/>
        <v>419100</v>
      </c>
      <c r="W552" s="69">
        <f t="shared" si="218"/>
        <v>0</v>
      </c>
      <c r="X552" s="66">
        <v>50000000</v>
      </c>
      <c r="Y552" s="69">
        <f t="shared" ref="Y552:Y614" si="230">IFERROR(IF($W552-$X552&lt;0,0,$W552-$X552),"")</f>
        <v>0</v>
      </c>
      <c r="Z552" s="67"/>
      <c r="AA552" s="65">
        <f t="shared" si="210"/>
        <v>0</v>
      </c>
      <c r="AB552" s="65"/>
      <c r="AC552" s="65" t="s">
        <v>649</v>
      </c>
      <c r="AD552" s="65" t="s">
        <v>40</v>
      </c>
    </row>
    <row r="553" spans="1:30" ht="21">
      <c r="A553" s="65"/>
      <c r="B553" s="65" t="s">
        <v>476</v>
      </c>
      <c r="C553" s="65">
        <v>16813</v>
      </c>
      <c r="D553" s="65"/>
      <c r="E553" s="65"/>
      <c r="F553" s="65"/>
      <c r="G553" s="66">
        <v>2</v>
      </c>
      <c r="H553" s="65" t="s">
        <v>83</v>
      </c>
      <c r="I553" s="65">
        <f>IFERROR(INDEX([1]ราคาที่ดิน!$B:$C,MATCH($C553,[1]ราคาที่ดิน!$A:$A,0),MATCH($B553,[1]ราคาที่ดิน!$B$1:$C$1,0)),"")</f>
        <v>275</v>
      </c>
      <c r="J553" s="65">
        <f t="shared" si="215"/>
        <v>4125</v>
      </c>
      <c r="K553" s="65">
        <v>1</v>
      </c>
      <c r="L553" s="66" t="s">
        <v>50</v>
      </c>
      <c r="M553" s="66" t="s">
        <v>51</v>
      </c>
      <c r="N553" s="66" t="s">
        <v>43</v>
      </c>
      <c r="O553" s="67">
        <v>60</v>
      </c>
      <c r="P553" s="68">
        <v>100</v>
      </c>
      <c r="Q553" s="65">
        <f t="array" ref="Q553">INDEX([1]ราคาสิ่งปลูกสร้าง!$D$6:$CC$47,MATCH($L553,[1]ราคาสิ่งปลูกสร้าง!$B$6:$B$45,0),MATCH($O$4,[1]ราคาสิ่งปลูกสร้าง!$D$5:$CC$5,0))</f>
        <v>6700</v>
      </c>
      <c r="R553" s="65">
        <f t="shared" si="216"/>
        <v>402000</v>
      </c>
      <c r="S553" s="66">
        <v>30</v>
      </c>
      <c r="T553" s="65">
        <f t="array" ref="T553">INDEX([1]ค่าเสื่อมสิ่งปลูกสร้าง!$A$5:$D$105,MATCH($S553,[1]ค่าเสื่อมสิ่งปลูกสร้าง!$A$5:$A$105,0),MATCH($M553,[1]ค่าเสื่อมสิ่งปลูกสร้าง!$A$3:$D$3))</f>
        <v>50</v>
      </c>
      <c r="U553" s="65">
        <f t="shared" si="217"/>
        <v>201000</v>
      </c>
      <c r="V553" s="65">
        <f t="shared" si="224"/>
        <v>205125</v>
      </c>
      <c r="W553" s="69">
        <f t="shared" si="218"/>
        <v>205125</v>
      </c>
      <c r="X553" s="66">
        <v>10000000</v>
      </c>
      <c r="Y553" s="69">
        <f t="shared" si="230"/>
        <v>0</v>
      </c>
      <c r="Z553" s="67"/>
      <c r="AA553" s="65">
        <f t="shared" si="210"/>
        <v>0</v>
      </c>
      <c r="AB553" s="65"/>
      <c r="AC553" s="65" t="s">
        <v>649</v>
      </c>
      <c r="AD553" s="65" t="s">
        <v>649</v>
      </c>
    </row>
    <row r="554" spans="1:30" ht="21">
      <c r="A554" s="65"/>
      <c r="B554" s="65" t="s">
        <v>476</v>
      </c>
      <c r="C554" s="65">
        <v>16813</v>
      </c>
      <c r="D554" s="65"/>
      <c r="E554" s="65"/>
      <c r="F554" s="65"/>
      <c r="G554" s="66">
        <v>2</v>
      </c>
      <c r="H554" s="65" t="s">
        <v>64</v>
      </c>
      <c r="I554" s="65">
        <f>IFERROR(INDEX([1]ราคาที่ดิน!$B:$C,MATCH($C554,[1]ราคาที่ดิน!$A:$A,0),MATCH($B554,[1]ราคาที่ดิน!$B$1:$C$1,0)),"")</f>
        <v>275</v>
      </c>
      <c r="J554" s="65">
        <f t="shared" si="215"/>
        <v>2200</v>
      </c>
      <c r="K554" s="65">
        <v>2</v>
      </c>
      <c r="L554" s="66" t="s">
        <v>159</v>
      </c>
      <c r="M554" s="66" t="s">
        <v>82</v>
      </c>
      <c r="N554" s="66" t="s">
        <v>43</v>
      </c>
      <c r="O554" s="67">
        <v>32</v>
      </c>
      <c r="P554" s="68">
        <v>100</v>
      </c>
      <c r="Q554" s="65">
        <f t="array" ref="Q554">INDEX([1]ราคาสิ่งปลูกสร้าง!$D$6:$CC$47,MATCH($L554,[1]ราคาสิ่งปลูกสร้าง!$B$6:$B$45,0),MATCH($O$4,[1]ราคาสิ่งปลูกสร้าง!$D$5:$CC$5,0))</f>
        <v>2600</v>
      </c>
      <c r="R554" s="65">
        <f t="shared" si="216"/>
        <v>83200</v>
      </c>
      <c r="S554" s="66">
        <v>3</v>
      </c>
      <c r="T554" s="65">
        <f t="array" ref="T554">INDEX([1]ค่าเสื่อมสิ่งปลูกสร้าง!$A$5:$D$105,MATCH($S554,[1]ค่าเสื่อมสิ่งปลูกสร้าง!$A$5:$A$105,0),MATCH($M554,[1]ค่าเสื่อมสิ่งปลูกสร้าง!$A$3:$D$3))</f>
        <v>9</v>
      </c>
      <c r="U554" s="65">
        <f t="shared" si="217"/>
        <v>75712</v>
      </c>
      <c r="V554" s="65">
        <f t="shared" si="224"/>
        <v>77912</v>
      </c>
      <c r="W554" s="69">
        <f t="shared" si="218"/>
        <v>77912</v>
      </c>
      <c r="X554" s="66">
        <v>10000000</v>
      </c>
      <c r="Y554" s="69">
        <f t="shared" si="230"/>
        <v>0</v>
      </c>
      <c r="Z554" s="67"/>
      <c r="AA554" s="65">
        <f t="shared" si="210"/>
        <v>0</v>
      </c>
      <c r="AB554" s="65"/>
      <c r="AC554" s="65" t="s">
        <v>649</v>
      </c>
      <c r="AD554" s="65" t="s">
        <v>649</v>
      </c>
    </row>
    <row r="555" spans="1:30" ht="21">
      <c r="A555" s="65"/>
      <c r="B555" s="65" t="s">
        <v>476</v>
      </c>
      <c r="C555" s="65">
        <v>16813</v>
      </c>
      <c r="D555" s="65"/>
      <c r="E555" s="65"/>
      <c r="F555" s="65"/>
      <c r="G555" s="66">
        <v>2</v>
      </c>
      <c r="H555" s="65" t="s">
        <v>650</v>
      </c>
      <c r="I555" s="65">
        <f>IFERROR(INDEX([1]ราคาที่ดิน!$B:$C,MATCH($C555,[1]ราคาที่ดิน!$A:$A,0),MATCH($B555,[1]ราคาที่ดิน!$B$1:$C$1,0)),"")</f>
        <v>275</v>
      </c>
      <c r="J555" s="65">
        <f t="shared" si="215"/>
        <v>176</v>
      </c>
      <c r="K555" s="65">
        <v>3</v>
      </c>
      <c r="L555" s="66" t="s">
        <v>50</v>
      </c>
      <c r="M555" s="66" t="s">
        <v>51</v>
      </c>
      <c r="N555" s="66" t="s">
        <v>52</v>
      </c>
      <c r="O555" s="67">
        <v>9</v>
      </c>
      <c r="P555" s="68">
        <v>100</v>
      </c>
      <c r="Q555" s="65">
        <f t="array" ref="Q555">INDEX([1]ราคาสิ่งปลูกสร้าง!$D$6:$CC$47,MATCH($L555,[1]ราคาสิ่งปลูกสร้าง!$B$6:$B$45,0),MATCH($O$4,[1]ราคาสิ่งปลูกสร้าง!$D$5:$CC$5,0))</f>
        <v>6700</v>
      </c>
      <c r="R555" s="65">
        <f t="shared" si="216"/>
        <v>60300</v>
      </c>
      <c r="S555" s="66">
        <v>3</v>
      </c>
      <c r="T555" s="65">
        <f t="array" ref="T555">INDEX([1]ค่าเสื่อมสิ่งปลูกสร้าง!$A$5:$D$105,MATCH($S555,[1]ค่าเสื่อมสิ่งปลูกสร้าง!$A$5:$A$105,0),MATCH($M555,[1]ค่าเสื่อมสิ่งปลูกสร้าง!$A$3:$D$3))</f>
        <v>3</v>
      </c>
      <c r="U555" s="65">
        <f t="shared" si="217"/>
        <v>58491</v>
      </c>
      <c r="V555" s="65">
        <f t="shared" si="224"/>
        <v>58667</v>
      </c>
      <c r="W555" s="69">
        <f t="shared" si="218"/>
        <v>58667</v>
      </c>
      <c r="X555" s="66"/>
      <c r="Y555" s="69">
        <f t="shared" si="230"/>
        <v>58667</v>
      </c>
      <c r="Z555" s="67" t="s">
        <v>111</v>
      </c>
      <c r="AA555" s="65">
        <f t="shared" si="210"/>
        <v>176.001</v>
      </c>
      <c r="AB555" s="65"/>
      <c r="AC555" s="65" t="s">
        <v>649</v>
      </c>
      <c r="AD555" s="65" t="s">
        <v>651</v>
      </c>
    </row>
    <row r="556" spans="1:30" ht="21">
      <c r="A556" s="65"/>
      <c r="B556" s="65" t="s">
        <v>476</v>
      </c>
      <c r="C556" s="65">
        <v>16813</v>
      </c>
      <c r="D556" s="65"/>
      <c r="E556" s="65"/>
      <c r="F556" s="65"/>
      <c r="G556" s="66">
        <v>2</v>
      </c>
      <c r="H556" s="65" t="s">
        <v>52</v>
      </c>
      <c r="I556" s="65">
        <f>IFERROR(INDEX([1]ราคาที่ดิน!$B:$C,MATCH($C556,[1]ราคาที่ดิน!$A:$A,0),MATCH($B556,[1]ราคาที่ดิน!$B$1:$C$1,0)),"")</f>
        <v>275</v>
      </c>
      <c r="J556" s="65">
        <f t="shared" si="215"/>
        <v>825</v>
      </c>
      <c r="K556" s="65">
        <v>4</v>
      </c>
      <c r="L556" s="66" t="s">
        <v>50</v>
      </c>
      <c r="M556" s="66" t="s">
        <v>51</v>
      </c>
      <c r="N556" s="66" t="s">
        <v>52</v>
      </c>
      <c r="O556" s="67">
        <v>12</v>
      </c>
      <c r="P556" s="68">
        <v>100</v>
      </c>
      <c r="Q556" s="65">
        <f t="array" ref="Q556">INDEX([1]ราคาสิ่งปลูกสร้าง!$D$6:$CC$47,MATCH($L556,[1]ราคาสิ่งปลูกสร้าง!$B$6:$B$45,0),MATCH($O$4,[1]ราคาสิ่งปลูกสร้าง!$D$5:$CC$5,0))</f>
        <v>6700</v>
      </c>
      <c r="R556" s="65">
        <f t="shared" si="216"/>
        <v>80400</v>
      </c>
      <c r="S556" s="66">
        <v>3</v>
      </c>
      <c r="T556" s="65">
        <f t="array" ref="T556">INDEX([1]ค่าเสื่อมสิ่งปลูกสร้าง!$A$5:$D$105,MATCH($S556,[1]ค่าเสื่อมสิ่งปลูกสร้าง!$A$5:$A$105,0),MATCH($M556,[1]ค่าเสื่อมสิ่งปลูกสร้าง!$A$3:$D$3))</f>
        <v>3</v>
      </c>
      <c r="U556" s="65">
        <f t="shared" si="217"/>
        <v>77988</v>
      </c>
      <c r="V556" s="65">
        <f t="shared" si="224"/>
        <v>78813</v>
      </c>
      <c r="W556" s="69">
        <f t="shared" si="218"/>
        <v>78813</v>
      </c>
      <c r="X556" s="66"/>
      <c r="Y556" s="69">
        <f t="shared" si="230"/>
        <v>78813</v>
      </c>
      <c r="Z556" s="67" t="s">
        <v>111</v>
      </c>
      <c r="AA556" s="65">
        <f t="shared" si="210"/>
        <v>236.43899999999999</v>
      </c>
      <c r="AB556" s="65"/>
      <c r="AC556" s="65" t="s">
        <v>649</v>
      </c>
      <c r="AD556" s="65" t="s">
        <v>651</v>
      </c>
    </row>
    <row r="557" spans="1:30" ht="21">
      <c r="A557" s="65"/>
      <c r="B557" s="65" t="s">
        <v>476</v>
      </c>
      <c r="C557" s="65">
        <v>16813</v>
      </c>
      <c r="D557" s="65"/>
      <c r="E557" s="65"/>
      <c r="F557" s="65"/>
      <c r="G557" s="66">
        <v>2</v>
      </c>
      <c r="H557" s="65" t="s">
        <v>83</v>
      </c>
      <c r="I557" s="65">
        <f>IFERROR(INDEX([1]ราคาที่ดิน!$B:$C,MATCH($C557,[1]ราคาที่ดิน!$A:$A,0),MATCH($B557,[1]ราคาที่ดิน!$B$1:$C$1,0)),"")</f>
        <v>275</v>
      </c>
      <c r="J557" s="65">
        <f t="shared" si="215"/>
        <v>4125</v>
      </c>
      <c r="K557" s="65">
        <v>5</v>
      </c>
      <c r="L557" s="66" t="s">
        <v>50</v>
      </c>
      <c r="M557" s="66" t="s">
        <v>51</v>
      </c>
      <c r="N557" s="66" t="s">
        <v>43</v>
      </c>
      <c r="O557" s="67">
        <v>60</v>
      </c>
      <c r="P557" s="68">
        <v>100</v>
      </c>
      <c r="Q557" s="65">
        <f t="array" ref="Q557">INDEX([1]ราคาสิ่งปลูกสร้าง!$D$6:$CC$47,MATCH($L557,[1]ราคาสิ่งปลูกสร้าง!$B$6:$B$45,0),MATCH($O$4,[1]ราคาสิ่งปลูกสร้าง!$D$5:$CC$5,0))</f>
        <v>6700</v>
      </c>
      <c r="R557" s="65">
        <f t="shared" si="216"/>
        <v>402000</v>
      </c>
      <c r="S557" s="66">
        <v>3</v>
      </c>
      <c r="T557" s="65">
        <f t="array" ref="T557">INDEX([1]ค่าเสื่อมสิ่งปลูกสร้าง!$A$5:$D$105,MATCH($S557,[1]ค่าเสื่อมสิ่งปลูกสร้าง!$A$5:$A$105,0),MATCH($M557,[1]ค่าเสื่อมสิ่งปลูกสร้าง!$A$3:$D$3))</f>
        <v>3</v>
      </c>
      <c r="U557" s="65">
        <f t="shared" si="217"/>
        <v>389940</v>
      </c>
      <c r="V557" s="65">
        <f t="shared" si="224"/>
        <v>394065</v>
      </c>
      <c r="W557" s="69">
        <f t="shared" si="218"/>
        <v>394065</v>
      </c>
      <c r="X557" s="66">
        <v>10000000</v>
      </c>
      <c r="Y557" s="69">
        <f t="shared" si="230"/>
        <v>0</v>
      </c>
      <c r="Z557" s="67"/>
      <c r="AA557" s="65">
        <f t="shared" si="210"/>
        <v>0</v>
      </c>
      <c r="AB557" s="65"/>
      <c r="AC557" s="65" t="s">
        <v>649</v>
      </c>
      <c r="AD557" s="65" t="s">
        <v>651</v>
      </c>
    </row>
    <row r="558" spans="1:30" ht="21">
      <c r="A558" s="65" t="s">
        <v>652</v>
      </c>
      <c r="B558" s="65" t="s">
        <v>476</v>
      </c>
      <c r="C558" s="65">
        <v>15157</v>
      </c>
      <c r="D558" s="65" t="s">
        <v>37</v>
      </c>
      <c r="E558" s="65" t="s">
        <v>37</v>
      </c>
      <c r="F558" s="65" t="s">
        <v>653</v>
      </c>
      <c r="G558" s="66">
        <v>1</v>
      </c>
      <c r="H558" s="65">
        <f t="shared" ref="H558:H617" si="231">IFERROR($D558*400+$E558*100+$F558,"")</f>
        <v>593.1</v>
      </c>
      <c r="I558" s="65">
        <f>IFERROR(INDEX([1]ราคาที่ดิน!$B:$C,MATCH($C558,[1]ราคาที่ดิน!$A:$A,0),MATCH($B558,[1]ราคาที่ดิน!$B$1:$C$1,0)),"")</f>
        <v>525</v>
      </c>
      <c r="J558" s="65">
        <f t="shared" si="215"/>
        <v>311377.5</v>
      </c>
      <c r="K558" s="65"/>
      <c r="L558" s="66"/>
      <c r="M558" s="66"/>
      <c r="N558" s="66" t="s">
        <v>40</v>
      </c>
      <c r="O558" s="67"/>
      <c r="P558" s="68"/>
      <c r="Q558" s="65">
        <f t="array" ref="Q558">INDEX([1]ราคาสิ่งปลูกสร้าง!$D$6:$CC$47,MATCH($L558,[1]ราคาสิ่งปลูกสร้าง!$B$6:$B$45,0),MATCH($O$4,[1]ราคาสิ่งปลูกสร้าง!$D$5:$CC$5,0))</f>
        <v>0</v>
      </c>
      <c r="R558" s="65">
        <f t="shared" si="216"/>
        <v>0</v>
      </c>
      <c r="S558" s="66"/>
      <c r="T558" s="65">
        <f t="array" ref="T558">INDEX([1]ค่าเสื่อมสิ่งปลูกสร้าง!$A$5:$D$105,MATCH($S558,[1]ค่าเสื่อมสิ่งปลูกสร้าง!$A$5:$A$105,0),MATCH($M558,[1]ค่าเสื่อมสิ่งปลูกสร้าง!$A$3:$D$3))</f>
        <v>0</v>
      </c>
      <c r="U558" s="65">
        <f t="shared" si="217"/>
        <v>0</v>
      </c>
      <c r="V558" s="65">
        <f t="shared" si="224"/>
        <v>311377.5</v>
      </c>
      <c r="W558" s="69">
        <f t="shared" si="218"/>
        <v>0</v>
      </c>
      <c r="X558" s="66">
        <v>50000000</v>
      </c>
      <c r="Y558" s="69">
        <f t="shared" si="230"/>
        <v>0</v>
      </c>
      <c r="Z558" s="67"/>
      <c r="AA558" s="65">
        <f t="shared" si="210"/>
        <v>0</v>
      </c>
      <c r="AB558" s="65"/>
      <c r="AC558" s="65" t="s">
        <v>654</v>
      </c>
      <c r="AD558" s="65" t="s">
        <v>40</v>
      </c>
    </row>
    <row r="559" spans="1:30" ht="21">
      <c r="A559" s="65"/>
      <c r="B559" s="65" t="s">
        <v>476</v>
      </c>
      <c r="C559" s="65">
        <v>15157</v>
      </c>
      <c r="D559" s="65"/>
      <c r="E559" s="65"/>
      <c r="F559" s="65"/>
      <c r="G559" s="66">
        <v>2</v>
      </c>
      <c r="H559" s="65" t="s">
        <v>58</v>
      </c>
      <c r="I559" s="65">
        <f>IFERROR(INDEX([1]ราคาที่ดิน!$B:$C,MATCH($C559,[1]ราคาที่ดิน!$A:$A,0),MATCH($B559,[1]ราคาที่ดิน!$B$1:$C$1,0)),"")</f>
        <v>525</v>
      </c>
      <c r="J559" s="65">
        <f t="shared" si="215"/>
        <v>3150</v>
      </c>
      <c r="K559" s="65">
        <v>1</v>
      </c>
      <c r="L559" s="66" t="s">
        <v>50</v>
      </c>
      <c r="M559" s="66" t="s">
        <v>51</v>
      </c>
      <c r="N559" s="66" t="s">
        <v>43</v>
      </c>
      <c r="O559" s="67" t="s">
        <v>117</v>
      </c>
      <c r="P559" s="68">
        <v>33</v>
      </c>
      <c r="Q559" s="65">
        <f t="array" ref="Q559">INDEX([1]ราคาสิ่งปลูกสร้าง!$D$6:$CC$47,MATCH($L559,[1]ราคาสิ่งปลูกสร้าง!$B$6:$B$45,0),MATCH($O$4,[1]ราคาสิ่งปลูกสร้าง!$D$5:$CC$5,0))</f>
        <v>6700</v>
      </c>
      <c r="R559" s="65">
        <f t="shared" si="216"/>
        <v>180900</v>
      </c>
      <c r="S559" s="66">
        <v>25</v>
      </c>
      <c r="T559" s="65">
        <f t="array" ref="T559">INDEX([1]ค่าเสื่อมสิ่งปลูกสร้าง!$A$5:$D$105,MATCH($S559,[1]ค่าเสื่อมสิ่งปลูกสร้าง!$A$5:$A$105,0),MATCH($M559,[1]ค่าเสื่อมสิ่งปลูกสร้าง!$A$3:$D$3))</f>
        <v>40</v>
      </c>
      <c r="U559" s="65">
        <f t="shared" si="217"/>
        <v>108540</v>
      </c>
      <c r="V559" s="65">
        <f t="shared" si="224"/>
        <v>111690</v>
      </c>
      <c r="W559" s="69">
        <f t="shared" si="218"/>
        <v>36857.700000000004</v>
      </c>
      <c r="X559" s="66"/>
      <c r="Y559" s="69">
        <f t="shared" si="230"/>
        <v>36857.700000000004</v>
      </c>
      <c r="Z559" s="67" t="s">
        <v>111</v>
      </c>
      <c r="AA559" s="65">
        <f t="shared" si="210"/>
        <v>110.57310000000001</v>
      </c>
      <c r="AB559" s="65"/>
      <c r="AC559" s="65" t="s">
        <v>654</v>
      </c>
      <c r="AD559" s="65" t="s">
        <v>654</v>
      </c>
    </row>
    <row r="560" spans="1:30" ht="21">
      <c r="A560" s="65" t="s">
        <v>655</v>
      </c>
      <c r="B560" s="65" t="s">
        <v>476</v>
      </c>
      <c r="C560" s="65">
        <v>7688</v>
      </c>
      <c r="D560" s="65" t="s">
        <v>44</v>
      </c>
      <c r="E560" s="65" t="s">
        <v>37</v>
      </c>
      <c r="F560" s="65" t="s">
        <v>409</v>
      </c>
      <c r="G560" s="66">
        <v>1</v>
      </c>
      <c r="H560" s="65">
        <f t="shared" ref="H560:H619" si="232">IFERROR($D560*400+$E560*100+$F560,"")</f>
        <v>171</v>
      </c>
      <c r="I560" s="65">
        <f>IFERROR(INDEX([1]ราคาที่ดิน!$B:$C,MATCH($C560,[1]ราคาที่ดิน!$A:$A,0),MATCH($B560,[1]ราคาที่ดิน!$B$1:$C$1,0)),"")</f>
        <v>1100</v>
      </c>
      <c r="J560" s="65">
        <f t="shared" si="215"/>
        <v>188100</v>
      </c>
      <c r="K560" s="65"/>
      <c r="L560" s="66"/>
      <c r="M560" s="66"/>
      <c r="N560" s="66" t="s">
        <v>40</v>
      </c>
      <c r="O560" s="67"/>
      <c r="P560" s="68"/>
      <c r="Q560" s="65">
        <f t="array" ref="Q560">INDEX([1]ราคาสิ่งปลูกสร้าง!$D$6:$CC$47,MATCH($L560,[1]ราคาสิ่งปลูกสร้าง!$B$6:$B$45,0),MATCH($O$4,[1]ราคาสิ่งปลูกสร้าง!$D$5:$CC$5,0))</f>
        <v>0</v>
      </c>
      <c r="R560" s="65">
        <f t="shared" si="216"/>
        <v>0</v>
      </c>
      <c r="S560" s="66"/>
      <c r="T560" s="65">
        <f t="array" ref="T560">INDEX([1]ค่าเสื่อมสิ่งปลูกสร้าง!$A$5:$D$105,MATCH($S560,[1]ค่าเสื่อมสิ่งปลูกสร้าง!$A$5:$A$105,0),MATCH($M560,[1]ค่าเสื่อมสิ่งปลูกสร้าง!$A$3:$D$3))</f>
        <v>0</v>
      </c>
      <c r="U560" s="65">
        <f t="shared" si="217"/>
        <v>0</v>
      </c>
      <c r="V560" s="65">
        <f t="shared" si="224"/>
        <v>188100</v>
      </c>
      <c r="W560" s="69">
        <f t="shared" si="218"/>
        <v>0</v>
      </c>
      <c r="X560" s="66">
        <v>50000000</v>
      </c>
      <c r="Y560" s="69">
        <f t="shared" si="230"/>
        <v>0</v>
      </c>
      <c r="Z560" s="67"/>
      <c r="AA560" s="65">
        <f t="shared" si="210"/>
        <v>0</v>
      </c>
      <c r="AB560" s="65"/>
      <c r="AC560" s="65" t="s">
        <v>656</v>
      </c>
      <c r="AD560" s="65" t="s">
        <v>40</v>
      </c>
    </row>
    <row r="561" spans="1:30" ht="21">
      <c r="A561" s="65"/>
      <c r="B561" s="65" t="s">
        <v>476</v>
      </c>
      <c r="C561" s="65">
        <v>7688</v>
      </c>
      <c r="D561" s="65"/>
      <c r="E561" s="65"/>
      <c r="F561" s="65"/>
      <c r="G561" s="66">
        <v>2</v>
      </c>
      <c r="H561" s="65" t="s">
        <v>136</v>
      </c>
      <c r="I561" s="65">
        <f>IFERROR(INDEX([1]ราคาที่ดิน!$B:$C,MATCH($C561,[1]ราคาที่ดิน!$A:$A,0),MATCH($B561,[1]ราคาที่ดิน!$B$1:$C$1,0)),"")</f>
        <v>1100</v>
      </c>
      <c r="J561" s="65">
        <f t="shared" si="215"/>
        <v>110000</v>
      </c>
      <c r="K561" s="65">
        <v>1</v>
      </c>
      <c r="L561" s="66" t="s">
        <v>50</v>
      </c>
      <c r="M561" s="66" t="s">
        <v>51</v>
      </c>
      <c r="N561" s="66">
        <v>3</v>
      </c>
      <c r="O561" s="67" t="s">
        <v>39</v>
      </c>
      <c r="P561" s="68">
        <v>30</v>
      </c>
      <c r="Q561" s="65">
        <f t="array" ref="Q561">INDEX([1]ราคาสิ่งปลูกสร้าง!$D$6:$CC$47,MATCH($L561,[1]ราคาสิ่งปลูกสร้าง!$B$6:$B$45,0),MATCH($O$4,[1]ราคาสิ่งปลูกสร้าง!$D$5:$CC$5,0))</f>
        <v>6700</v>
      </c>
      <c r="R561" s="65">
        <f t="shared" si="216"/>
        <v>2680000</v>
      </c>
      <c r="S561" s="66">
        <v>20</v>
      </c>
      <c r="T561" s="65">
        <f t="array" ref="T561">INDEX([1]ค่าเสื่อมสิ่งปลูกสร้าง!$A$5:$D$105,MATCH($S561,[1]ค่าเสื่อมสิ่งปลูกสร้าง!$A$5:$A$105,0),MATCH($M561,[1]ค่าเสื่อมสิ่งปลูกสร้าง!$A$3:$D$3))</f>
        <v>30</v>
      </c>
      <c r="U561" s="65">
        <f t="shared" si="217"/>
        <v>1875999.9999999998</v>
      </c>
      <c r="V561" s="65">
        <f t="shared" si="224"/>
        <v>1985999.9999999998</v>
      </c>
      <c r="W561" s="69">
        <f t="shared" si="218"/>
        <v>595799.99999999988</v>
      </c>
      <c r="X561" s="66"/>
      <c r="Y561" s="69">
        <f t="shared" si="230"/>
        <v>595799.99999999988</v>
      </c>
      <c r="Z561" s="67" t="s">
        <v>111</v>
      </c>
      <c r="AA561" s="65">
        <f t="shared" si="210"/>
        <v>1787.3999999999996</v>
      </c>
      <c r="AB561" s="65"/>
      <c r="AC561" s="65" t="s">
        <v>656</v>
      </c>
      <c r="AD561" s="65" t="s">
        <v>656</v>
      </c>
    </row>
    <row r="562" spans="1:30" ht="21">
      <c r="A562" s="65" t="s">
        <v>657</v>
      </c>
      <c r="B562" s="65" t="s">
        <v>476</v>
      </c>
      <c r="C562" s="65">
        <v>16812</v>
      </c>
      <c r="D562" s="65" t="s">
        <v>44</v>
      </c>
      <c r="E562" s="65" t="s">
        <v>44</v>
      </c>
      <c r="F562" s="65" t="s">
        <v>72</v>
      </c>
      <c r="G562" s="66">
        <v>3</v>
      </c>
      <c r="H562" s="65">
        <f t="shared" ref="H562:H621" si="233">IFERROR($D562*400+$E562*100+$F562,"")</f>
        <v>12</v>
      </c>
      <c r="I562" s="65">
        <f>IFERROR(INDEX([1]ราคาที่ดิน!$B:$C,MATCH($C562,[1]ราคาที่ดิน!$A:$A,0),MATCH($B562,[1]ราคาที่ดิน!$B$1:$C$1,0)),"")</f>
        <v>1300</v>
      </c>
      <c r="J562" s="65">
        <f t="shared" si="215"/>
        <v>15600</v>
      </c>
      <c r="K562" s="65"/>
      <c r="L562" s="66"/>
      <c r="M562" s="66"/>
      <c r="N562" s="66" t="s">
        <v>40</v>
      </c>
      <c r="O562" s="67"/>
      <c r="P562" s="68"/>
      <c r="Q562" s="65">
        <f t="array" ref="Q562">INDEX([1]ราคาสิ่งปลูกสร้าง!$D$6:$CC$47,MATCH($L562,[1]ราคาสิ่งปลูกสร้าง!$B$6:$B$45,0),MATCH($O$4,[1]ราคาสิ่งปลูกสร้าง!$D$5:$CC$5,0))</f>
        <v>0</v>
      </c>
      <c r="R562" s="65">
        <f t="shared" si="216"/>
        <v>0</v>
      </c>
      <c r="S562" s="66"/>
      <c r="T562" s="65">
        <f t="array" ref="T562">INDEX([1]ค่าเสื่อมสิ่งปลูกสร้าง!$A$5:$D$105,MATCH($S562,[1]ค่าเสื่อมสิ่งปลูกสร้าง!$A$5:$A$105,0),MATCH($M562,[1]ค่าเสื่อมสิ่งปลูกสร้าง!$A$3:$D$3))</f>
        <v>0</v>
      </c>
      <c r="U562" s="65">
        <f t="shared" si="217"/>
        <v>0</v>
      </c>
      <c r="V562" s="65">
        <f t="shared" si="224"/>
        <v>15600</v>
      </c>
      <c r="W562" s="69">
        <f t="shared" si="218"/>
        <v>0</v>
      </c>
      <c r="X562" s="66">
        <v>0</v>
      </c>
      <c r="Y562" s="65">
        <f>V562</f>
        <v>15600</v>
      </c>
      <c r="Z562" s="67" t="s">
        <v>111</v>
      </c>
      <c r="AA562" s="65">
        <f t="shared" si="210"/>
        <v>46.800000000000004</v>
      </c>
      <c r="AB562" s="65"/>
      <c r="AC562" s="65" t="s">
        <v>658</v>
      </c>
      <c r="AD562" s="65" t="s">
        <v>40</v>
      </c>
    </row>
    <row r="563" spans="1:30" ht="21">
      <c r="A563" s="65"/>
      <c r="B563" s="65" t="s">
        <v>476</v>
      </c>
      <c r="C563" s="65">
        <v>16812</v>
      </c>
      <c r="D563" s="65"/>
      <c r="E563" s="65"/>
      <c r="F563" s="65"/>
      <c r="G563" s="66">
        <v>2</v>
      </c>
      <c r="H563" s="65" t="s">
        <v>48</v>
      </c>
      <c r="I563" s="65">
        <f>IFERROR(INDEX([1]ราคาที่ดิน!$B:$C,MATCH($C563,[1]ราคาที่ดิน!$A:$A,0),MATCH($B563,[1]ราคาที่ดิน!$B$1:$C$1,0)),"")</f>
        <v>1300</v>
      </c>
      <c r="J563" s="65">
        <f t="shared" si="215"/>
        <v>57200</v>
      </c>
      <c r="K563" s="65">
        <v>1</v>
      </c>
      <c r="L563" s="66" t="s">
        <v>50</v>
      </c>
      <c r="M563" s="66" t="s">
        <v>51</v>
      </c>
      <c r="N563" s="66">
        <v>2</v>
      </c>
      <c r="O563" s="67" t="s">
        <v>659</v>
      </c>
      <c r="P563" s="68">
        <v>100</v>
      </c>
      <c r="Q563" s="65">
        <f t="array" ref="Q563">INDEX([1]ราคาสิ่งปลูกสร้าง!$D$6:$CC$47,MATCH($L563,[1]ราคาสิ่งปลูกสร้าง!$B$6:$B$45,0),MATCH($O$4,[1]ราคาสิ่งปลูกสร้าง!$D$5:$CC$5,0))</f>
        <v>6700</v>
      </c>
      <c r="R563" s="65">
        <f t="shared" si="216"/>
        <v>1179200</v>
      </c>
      <c r="S563" s="66">
        <v>15</v>
      </c>
      <c r="T563" s="65">
        <f t="array" ref="T563">INDEX([1]ค่าเสื่อมสิ่งปลูกสร้าง!$A$5:$D$105,MATCH($S563,[1]ค่าเสื่อมสิ่งปลูกสร้าง!$A$5:$A$105,0),MATCH($M563,[1]ค่าเสื่อมสิ่งปลูกสร้าง!$A$3:$D$3))</f>
        <v>20</v>
      </c>
      <c r="U563" s="65">
        <f t="shared" si="217"/>
        <v>943360</v>
      </c>
      <c r="V563" s="65">
        <f t="shared" si="224"/>
        <v>1000560</v>
      </c>
      <c r="W563" s="69">
        <f t="shared" si="218"/>
        <v>1000560</v>
      </c>
      <c r="X563" s="66">
        <v>10000000</v>
      </c>
      <c r="Y563" s="69">
        <f t="shared" ref="Y563:Y625" si="234">IFERROR(IF($W563-$X563&lt;0,0,$W563-$X563),"")</f>
        <v>0</v>
      </c>
      <c r="Z563" s="67"/>
      <c r="AA563" s="65">
        <f t="shared" si="210"/>
        <v>0</v>
      </c>
      <c r="AB563" s="65"/>
      <c r="AC563" s="65" t="s">
        <v>658</v>
      </c>
      <c r="AD563" s="65" t="s">
        <v>660</v>
      </c>
    </row>
    <row r="564" spans="1:30" ht="21">
      <c r="A564" s="65" t="s">
        <v>661</v>
      </c>
      <c r="B564" s="65" t="s">
        <v>476</v>
      </c>
      <c r="C564" s="65">
        <v>3553</v>
      </c>
      <c r="D564" s="65" t="s">
        <v>83</v>
      </c>
      <c r="E564" s="65" t="s">
        <v>37</v>
      </c>
      <c r="F564" s="65" t="s">
        <v>217</v>
      </c>
      <c r="G564" s="66">
        <v>1</v>
      </c>
      <c r="H564" s="65">
        <f t="shared" ref="H564:H623" si="235">IFERROR($D564*400+$E564*100+$F564,"")</f>
        <v>6131</v>
      </c>
      <c r="I564" s="65">
        <f>IFERROR(INDEX([1]ราคาที่ดิน!$B:$C,MATCH($C564,[1]ราคาที่ดิน!$A:$A,0),MATCH($B564,[1]ราคาที่ดิน!$B$1:$C$1,0)),"")</f>
        <v>250</v>
      </c>
      <c r="J564" s="65">
        <f t="shared" si="215"/>
        <v>1532750</v>
      </c>
      <c r="K564" s="65"/>
      <c r="L564" s="66"/>
      <c r="M564" s="66"/>
      <c r="N564" s="66" t="s">
        <v>40</v>
      </c>
      <c r="O564" s="67"/>
      <c r="P564" s="68"/>
      <c r="Q564" s="65">
        <f t="array" ref="Q564">INDEX([1]ราคาสิ่งปลูกสร้าง!$D$6:$CC$47,MATCH($L564,[1]ราคาสิ่งปลูกสร้าง!$B$6:$B$45,0),MATCH($O$4,[1]ราคาสิ่งปลูกสร้าง!$D$5:$CC$5,0))</f>
        <v>0</v>
      </c>
      <c r="R564" s="65">
        <f t="shared" si="216"/>
        <v>0</v>
      </c>
      <c r="S564" s="66"/>
      <c r="T564" s="65">
        <f t="array" ref="T564">INDEX([1]ค่าเสื่อมสิ่งปลูกสร้าง!$A$5:$D$105,MATCH($S564,[1]ค่าเสื่อมสิ่งปลูกสร้าง!$A$5:$A$105,0),MATCH($M564,[1]ค่าเสื่อมสิ่งปลูกสร้าง!$A$3:$D$3))</f>
        <v>0</v>
      </c>
      <c r="U564" s="65">
        <f t="shared" si="217"/>
        <v>0</v>
      </c>
      <c r="V564" s="65">
        <f t="shared" si="224"/>
        <v>1532750</v>
      </c>
      <c r="W564" s="69">
        <f t="shared" si="218"/>
        <v>0</v>
      </c>
      <c r="X564" s="66">
        <v>50000000</v>
      </c>
      <c r="Y564" s="69">
        <f t="shared" si="234"/>
        <v>0</v>
      </c>
      <c r="Z564" s="67"/>
      <c r="AA564" s="65">
        <f t="shared" si="210"/>
        <v>0</v>
      </c>
      <c r="AB564" s="65"/>
      <c r="AC564" s="65" t="s">
        <v>662</v>
      </c>
      <c r="AD564" s="65" t="s">
        <v>40</v>
      </c>
    </row>
    <row r="565" spans="1:30" ht="21">
      <c r="A565" s="65"/>
      <c r="B565" s="65" t="s">
        <v>476</v>
      </c>
      <c r="C565" s="65">
        <v>3553</v>
      </c>
      <c r="D565" s="65"/>
      <c r="E565" s="65"/>
      <c r="F565" s="65"/>
      <c r="G565" s="66">
        <v>3</v>
      </c>
      <c r="H565" s="65" t="s">
        <v>68</v>
      </c>
      <c r="I565" s="65">
        <f>IFERROR(INDEX([1]ราคาที่ดิน!$B:$C,MATCH($C565,[1]ราคาที่ดิน!$A:$A,0),MATCH($B565,[1]ราคาที่ดิน!$B$1:$C$1,0)),"")</f>
        <v>250</v>
      </c>
      <c r="J565" s="65">
        <f t="shared" si="215"/>
        <v>2500</v>
      </c>
      <c r="K565" s="65">
        <v>1</v>
      </c>
      <c r="L565" s="66" t="s">
        <v>159</v>
      </c>
      <c r="M565" s="66" t="s">
        <v>82</v>
      </c>
      <c r="N565" s="66" t="s">
        <v>52</v>
      </c>
      <c r="O565" s="67">
        <v>40</v>
      </c>
      <c r="P565" s="68">
        <v>100</v>
      </c>
      <c r="Q565" s="65">
        <f t="array" ref="Q565">INDEX([1]ราคาสิ่งปลูกสร้าง!$D$6:$CC$47,MATCH($L565,[1]ราคาสิ่งปลูกสร้าง!$B$6:$B$45,0),MATCH($O$4,[1]ราคาสิ่งปลูกสร้าง!$D$5:$CC$5,0))</f>
        <v>2600</v>
      </c>
      <c r="R565" s="65">
        <f t="shared" si="216"/>
        <v>104000</v>
      </c>
      <c r="S565" s="66">
        <v>1</v>
      </c>
      <c r="T565" s="65">
        <f t="array" ref="T565">INDEX([1]ค่าเสื่อมสิ่งปลูกสร้าง!$A$5:$D$105,MATCH($S565,[1]ค่าเสื่อมสิ่งปลูกสร้าง!$A$5:$A$105,0),MATCH($M565,[1]ค่าเสื่อมสิ่งปลูกสร้าง!$A$3:$D$3))</f>
        <v>3</v>
      </c>
      <c r="U565" s="65">
        <f t="shared" si="217"/>
        <v>100880</v>
      </c>
      <c r="V565" s="65">
        <f t="shared" si="224"/>
        <v>103380</v>
      </c>
      <c r="W565" s="69">
        <f t="shared" si="218"/>
        <v>103380</v>
      </c>
      <c r="X565" s="66"/>
      <c r="Y565" s="69">
        <f t="shared" si="234"/>
        <v>103380</v>
      </c>
      <c r="Z565" s="67" t="s">
        <v>111</v>
      </c>
      <c r="AA565" s="65">
        <f t="shared" si="210"/>
        <v>310.14</v>
      </c>
      <c r="AB565" s="65"/>
      <c r="AC565" s="65" t="s">
        <v>662</v>
      </c>
      <c r="AD565" s="65" t="s">
        <v>663</v>
      </c>
    </row>
    <row r="566" spans="1:30" ht="21">
      <c r="A566" s="65" t="s">
        <v>664</v>
      </c>
      <c r="B566" s="65" t="s">
        <v>476</v>
      </c>
      <c r="C566" s="65">
        <v>14983</v>
      </c>
      <c r="D566" s="65" t="s">
        <v>64</v>
      </c>
      <c r="E566" s="65" t="s">
        <v>52</v>
      </c>
      <c r="F566" s="65" t="s">
        <v>521</v>
      </c>
      <c r="G566" s="66">
        <v>1</v>
      </c>
      <c r="H566" s="65">
        <f t="shared" ref="H566:H625" si="236">IFERROR($D566*400+$E566*100+$F566,"")</f>
        <v>3526.1</v>
      </c>
      <c r="I566" s="65">
        <f>IFERROR(INDEX([1]ราคาที่ดิน!$B:$C,MATCH($C566,[1]ราคาที่ดิน!$A:$A,0),MATCH($B566,[1]ราคาที่ดิน!$B$1:$C$1,0)),"")</f>
        <v>225</v>
      </c>
      <c r="J566" s="65">
        <f t="shared" si="215"/>
        <v>793372.5</v>
      </c>
      <c r="K566" s="65"/>
      <c r="L566" s="66"/>
      <c r="M566" s="66"/>
      <c r="N566" s="66" t="s">
        <v>40</v>
      </c>
      <c r="O566" s="67"/>
      <c r="P566" s="68"/>
      <c r="Q566" s="65">
        <f t="array" ref="Q566">INDEX([1]ราคาสิ่งปลูกสร้าง!$D$6:$CC$47,MATCH($L566,[1]ราคาสิ่งปลูกสร้าง!$B$6:$B$45,0),MATCH($O$4,[1]ราคาสิ่งปลูกสร้าง!$D$5:$CC$5,0))</f>
        <v>0</v>
      </c>
      <c r="R566" s="65">
        <f t="shared" si="216"/>
        <v>0</v>
      </c>
      <c r="S566" s="66"/>
      <c r="T566" s="65">
        <f t="array" ref="T566">INDEX([1]ค่าเสื่อมสิ่งปลูกสร้าง!$A$5:$D$105,MATCH($S566,[1]ค่าเสื่อมสิ่งปลูกสร้าง!$A$5:$A$105,0),MATCH($M566,[1]ค่าเสื่อมสิ่งปลูกสร้าง!$A$3:$D$3))</f>
        <v>0</v>
      </c>
      <c r="U566" s="65">
        <f t="shared" si="217"/>
        <v>0</v>
      </c>
      <c r="V566" s="65">
        <f t="shared" si="224"/>
        <v>793372.5</v>
      </c>
      <c r="W566" s="69">
        <f t="shared" si="218"/>
        <v>0</v>
      </c>
      <c r="X566" s="66">
        <v>50000000</v>
      </c>
      <c r="Y566" s="69">
        <f t="shared" si="234"/>
        <v>0</v>
      </c>
      <c r="Z566" s="67"/>
      <c r="AA566" s="65">
        <f t="shared" si="210"/>
        <v>0</v>
      </c>
      <c r="AB566" s="65"/>
      <c r="AC566" s="65" t="s">
        <v>665</v>
      </c>
      <c r="AD566" s="65" t="s">
        <v>40</v>
      </c>
    </row>
    <row r="567" spans="1:30" ht="21">
      <c r="A567" s="65"/>
      <c r="B567" s="65" t="s">
        <v>476</v>
      </c>
      <c r="C567" s="65">
        <v>14983</v>
      </c>
      <c r="D567" s="65"/>
      <c r="E567" s="65"/>
      <c r="F567" s="65"/>
      <c r="G567" s="66">
        <v>2</v>
      </c>
      <c r="H567" s="65" t="s">
        <v>527</v>
      </c>
      <c r="I567" s="65">
        <f>IFERROR(INDEX([1]ราคาที่ดิน!$B:$C,MATCH($C567,[1]ราคาที่ดิน!$A:$A,0),MATCH($B567,[1]ราคาที่ดิน!$B$1:$C$1,0)),"")</f>
        <v>225</v>
      </c>
      <c r="J567" s="65">
        <f t="shared" si="215"/>
        <v>18000</v>
      </c>
      <c r="K567" s="65">
        <v>1</v>
      </c>
      <c r="L567" s="66" t="s">
        <v>50</v>
      </c>
      <c r="M567" s="66" t="s">
        <v>51</v>
      </c>
      <c r="N567" s="66" t="s">
        <v>43</v>
      </c>
      <c r="O567" s="67">
        <v>320</v>
      </c>
      <c r="P567" s="68">
        <v>100</v>
      </c>
      <c r="Q567" s="65">
        <f t="array" ref="Q567">INDEX([1]ราคาสิ่งปลูกสร้าง!$D$6:$CC$47,MATCH($L567,[1]ราคาสิ่งปลูกสร้าง!$B$6:$B$45,0),MATCH($O$4,[1]ราคาสิ่งปลูกสร้าง!$D$5:$CC$5,0))</f>
        <v>6700</v>
      </c>
      <c r="R567" s="65">
        <f t="shared" si="216"/>
        <v>2144000</v>
      </c>
      <c r="S567" s="66">
        <v>29</v>
      </c>
      <c r="T567" s="65">
        <f t="array" ref="T567">INDEX([1]ค่าเสื่อมสิ่งปลูกสร้าง!$A$5:$D$105,MATCH($S567,[1]ค่าเสื่อมสิ่งปลูกสร้าง!$A$5:$A$105,0),MATCH($M567,[1]ค่าเสื่อมสิ่งปลูกสร้าง!$A$3:$D$3))</f>
        <v>48</v>
      </c>
      <c r="U567" s="65">
        <f t="shared" si="217"/>
        <v>1114880</v>
      </c>
      <c r="V567" s="65">
        <f t="shared" si="224"/>
        <v>1132880</v>
      </c>
      <c r="W567" s="69">
        <f t="shared" si="218"/>
        <v>1132880</v>
      </c>
      <c r="X567" s="66">
        <v>10000000</v>
      </c>
      <c r="Y567" s="69">
        <f t="shared" si="234"/>
        <v>0</v>
      </c>
      <c r="Z567" s="67"/>
      <c r="AA567" s="65">
        <f t="shared" si="210"/>
        <v>0</v>
      </c>
      <c r="AB567" s="65"/>
      <c r="AC567" s="65" t="s">
        <v>665</v>
      </c>
      <c r="AD567" s="65" t="s">
        <v>665</v>
      </c>
    </row>
    <row r="568" spans="1:30" ht="21">
      <c r="A568" s="65"/>
      <c r="B568" s="65" t="s">
        <v>476</v>
      </c>
      <c r="C568" s="65">
        <v>14983</v>
      </c>
      <c r="D568" s="65"/>
      <c r="E568" s="65"/>
      <c r="F568" s="65"/>
      <c r="G568" s="66">
        <v>2</v>
      </c>
      <c r="H568" s="65" t="s">
        <v>176</v>
      </c>
      <c r="I568" s="65">
        <f>IFERROR(INDEX([1]ราคาที่ดิน!$B:$C,MATCH($C568,[1]ราคาที่ดิน!$A:$A,0),MATCH($B568,[1]ราคาที่ดิน!$B$1:$C$1,0)),"")</f>
        <v>225</v>
      </c>
      <c r="J568" s="65">
        <f t="shared" si="215"/>
        <v>11700</v>
      </c>
      <c r="K568" s="65">
        <v>2</v>
      </c>
      <c r="L568" s="66" t="s">
        <v>159</v>
      </c>
      <c r="M568" s="66" t="s">
        <v>82</v>
      </c>
      <c r="N568" s="66">
        <v>3</v>
      </c>
      <c r="O568" s="67">
        <v>208</v>
      </c>
      <c r="P568" s="68">
        <v>76.92</v>
      </c>
      <c r="Q568" s="65">
        <f t="array" ref="Q568">INDEX([1]ราคาสิ่งปลูกสร้าง!$D$6:$CC$47,MATCH($L568,[1]ราคาสิ่งปลูกสร้าง!$B$6:$B$45,0),MATCH($O$4,[1]ราคาสิ่งปลูกสร้าง!$D$5:$CC$5,0))</f>
        <v>2600</v>
      </c>
      <c r="R568" s="65">
        <f t="shared" si="216"/>
        <v>540800</v>
      </c>
      <c r="S568" s="66">
        <v>10</v>
      </c>
      <c r="T568" s="65">
        <f t="array" ref="T568">INDEX([1]ค่าเสื่อมสิ่งปลูกสร้าง!$A$5:$D$105,MATCH($S568,[1]ค่าเสื่อมสิ่งปลูกสร้าง!$A$5:$A$105,0),MATCH($M568,[1]ค่าเสื่อมสิ่งปลูกสร้าง!$A$3:$D$3))</f>
        <v>40</v>
      </c>
      <c r="U568" s="65">
        <f t="shared" si="217"/>
        <v>324480</v>
      </c>
      <c r="V568" s="65">
        <f t="shared" si="224"/>
        <v>336180</v>
      </c>
      <c r="W568" s="69">
        <f t="shared" si="218"/>
        <v>258589.65599999999</v>
      </c>
      <c r="X568" s="66"/>
      <c r="Y568" s="69">
        <f t="shared" si="234"/>
        <v>258589.65599999999</v>
      </c>
      <c r="Z568" s="67" t="s">
        <v>111</v>
      </c>
      <c r="AA568" s="65">
        <f t="shared" si="210"/>
        <v>775.76896799999997</v>
      </c>
      <c r="AB568" s="65"/>
      <c r="AC568" s="65" t="s">
        <v>665</v>
      </c>
      <c r="AD568" s="65" t="s">
        <v>665</v>
      </c>
    </row>
    <row r="569" spans="1:30" ht="21">
      <c r="A569" s="65" t="s">
        <v>666</v>
      </c>
      <c r="B569" s="65" t="s">
        <v>476</v>
      </c>
      <c r="C569" s="65">
        <v>15178</v>
      </c>
      <c r="D569" s="65" t="s">
        <v>43</v>
      </c>
      <c r="E569" s="65" t="s">
        <v>44</v>
      </c>
      <c r="F569" s="65" t="s">
        <v>667</v>
      </c>
      <c r="G569" s="66" t="s">
        <v>52</v>
      </c>
      <c r="H569" s="65">
        <f t="shared" ref="H569:H628" si="237">IFERROR($D569*400+$E569*100+$F569,"")</f>
        <v>883.1</v>
      </c>
      <c r="I569" s="65" t="s">
        <v>39</v>
      </c>
      <c r="J569" s="65">
        <f t="shared" si="215"/>
        <v>353240</v>
      </c>
      <c r="K569" s="65"/>
      <c r="L569" s="66"/>
      <c r="M569" s="66"/>
      <c r="N569" s="66" t="s">
        <v>40</v>
      </c>
      <c r="O569" s="67"/>
      <c r="P569" s="68"/>
      <c r="Q569" s="65">
        <f t="array" ref="Q569">INDEX([1]ราคาสิ่งปลูกสร้าง!$D$6:$CC$47,MATCH($L569,[1]ราคาสิ่งปลูกสร้าง!$B$6:$B$45,0),MATCH($O$4,[1]ราคาสิ่งปลูกสร้าง!$D$5:$CC$5,0))</f>
        <v>0</v>
      </c>
      <c r="R569" s="65">
        <f t="shared" si="216"/>
        <v>0</v>
      </c>
      <c r="S569" s="66"/>
      <c r="T569" s="65">
        <f t="array" ref="T569">INDEX([1]ค่าเสื่อมสิ่งปลูกสร้าง!$A$5:$D$105,MATCH($S569,[1]ค่าเสื่อมสิ่งปลูกสร้าง!$A$5:$A$105,0),MATCH($M569,[1]ค่าเสื่อมสิ่งปลูกสร้าง!$A$3:$D$3))</f>
        <v>0</v>
      </c>
      <c r="U569" s="65">
        <f t="shared" si="217"/>
        <v>0</v>
      </c>
      <c r="V569" s="65">
        <f t="shared" si="224"/>
        <v>353240</v>
      </c>
      <c r="W569" s="69">
        <f t="shared" si="218"/>
        <v>0</v>
      </c>
      <c r="X569" s="66"/>
      <c r="Y569" s="65">
        <f>V569</f>
        <v>353240</v>
      </c>
      <c r="Z569" s="67" t="s">
        <v>111</v>
      </c>
      <c r="AA569" s="65">
        <f t="shared" si="210"/>
        <v>1059.72</v>
      </c>
      <c r="AB569" s="65"/>
      <c r="AC569" s="65" t="s">
        <v>535</v>
      </c>
      <c r="AD569" s="65" t="s">
        <v>40</v>
      </c>
    </row>
    <row r="570" spans="1:30" ht="21">
      <c r="A570" s="65"/>
      <c r="B570" s="65" t="s">
        <v>476</v>
      </c>
      <c r="C570" s="65">
        <v>15178</v>
      </c>
      <c r="D570" s="65"/>
      <c r="E570" s="65"/>
      <c r="F570" s="65"/>
      <c r="G570" s="66">
        <v>3</v>
      </c>
      <c r="H570" s="65" t="s">
        <v>52</v>
      </c>
      <c r="I570" s="65" t="s">
        <v>39</v>
      </c>
      <c r="J570" s="65">
        <f t="shared" si="215"/>
        <v>1200</v>
      </c>
      <c r="K570" s="65">
        <v>1</v>
      </c>
      <c r="L570" s="66" t="s">
        <v>50</v>
      </c>
      <c r="M570" s="66" t="s">
        <v>51</v>
      </c>
      <c r="N570" s="66" t="s">
        <v>52</v>
      </c>
      <c r="O570" s="67" t="s">
        <v>72</v>
      </c>
      <c r="P570" s="68">
        <v>100</v>
      </c>
      <c r="Q570" s="65">
        <f t="array" ref="Q570">INDEX([1]ราคาสิ่งปลูกสร้าง!$D$6:$CC$47,MATCH($L570,[1]ราคาสิ่งปลูกสร้าง!$B$6:$B$45,0),MATCH($O$4,[1]ราคาสิ่งปลูกสร้าง!$D$5:$CC$5,0))</f>
        <v>6700</v>
      </c>
      <c r="R570" s="65">
        <f t="shared" si="216"/>
        <v>80400</v>
      </c>
      <c r="S570" s="66"/>
      <c r="T570" s="65">
        <f t="array" ref="T570">INDEX([1]ค่าเสื่อมสิ่งปลูกสร้าง!$A$5:$D$105,MATCH($S570,[1]ค่าเสื่อมสิ่งปลูกสร้าง!$A$5:$A$105,0),MATCH($M570,[1]ค่าเสื่อมสิ่งปลูกสร้าง!$A$3:$D$3))</f>
        <v>0</v>
      </c>
      <c r="U570" s="65">
        <f t="shared" si="217"/>
        <v>80400</v>
      </c>
      <c r="V570" s="65">
        <f t="shared" si="224"/>
        <v>81600</v>
      </c>
      <c r="W570" s="69">
        <f t="shared" si="218"/>
        <v>81600</v>
      </c>
      <c r="X570" s="66">
        <v>0</v>
      </c>
      <c r="Y570" s="69">
        <f t="shared" ref="Y570:Y632" si="238">IFERROR(IF($W570-$X570&lt;0,0,$W570-$X570),"")</f>
        <v>81600</v>
      </c>
      <c r="Z570" s="67" t="s">
        <v>86</v>
      </c>
      <c r="AA570" s="65">
        <f t="shared" si="210"/>
        <v>16.32</v>
      </c>
      <c r="AB570" s="65"/>
      <c r="AC570" s="65" t="s">
        <v>535</v>
      </c>
      <c r="AD570" s="65" t="s">
        <v>535</v>
      </c>
    </row>
    <row r="571" spans="1:30" ht="21">
      <c r="A571" s="65" t="s">
        <v>668</v>
      </c>
      <c r="B571" s="65" t="s">
        <v>476</v>
      </c>
      <c r="C571" s="65">
        <v>18284</v>
      </c>
      <c r="D571" s="65" t="s">
        <v>64</v>
      </c>
      <c r="E571" s="65" t="s">
        <v>52</v>
      </c>
      <c r="F571" s="65" t="s">
        <v>669</v>
      </c>
      <c r="G571" s="66">
        <v>1</v>
      </c>
      <c r="H571" s="65">
        <f t="shared" ref="H571:H630" si="239">IFERROR($D571*400+$E571*100+$F571,"")</f>
        <v>3514</v>
      </c>
      <c r="I571" s="65">
        <f>IFERROR(INDEX([1]ราคาที่ดิน!$B:$C,MATCH($C571,[1]ราคาที่ดิน!$A:$A,0),MATCH($B571,[1]ราคาที่ดิน!$B$1:$C$1,0)),"")</f>
        <v>200</v>
      </c>
      <c r="J571" s="65">
        <f t="shared" si="215"/>
        <v>702800</v>
      </c>
      <c r="K571" s="65"/>
      <c r="L571" s="66"/>
      <c r="M571" s="66"/>
      <c r="N571" s="66" t="s">
        <v>40</v>
      </c>
      <c r="O571" s="67"/>
      <c r="P571" s="68"/>
      <c r="Q571" s="65">
        <f t="array" ref="Q571">INDEX([1]ราคาสิ่งปลูกสร้าง!$D$6:$CC$47,MATCH($L571,[1]ราคาสิ่งปลูกสร้าง!$B$6:$B$45,0),MATCH($O$4,[1]ราคาสิ่งปลูกสร้าง!$D$5:$CC$5,0))</f>
        <v>0</v>
      </c>
      <c r="R571" s="65">
        <f t="shared" si="216"/>
        <v>0</v>
      </c>
      <c r="S571" s="66"/>
      <c r="T571" s="65">
        <f t="array" ref="T571">INDEX([1]ค่าเสื่อมสิ่งปลูกสร้าง!$A$5:$D$105,MATCH($S571,[1]ค่าเสื่อมสิ่งปลูกสร้าง!$A$5:$A$105,0),MATCH($M571,[1]ค่าเสื่อมสิ่งปลูกสร้าง!$A$3:$D$3))</f>
        <v>0</v>
      </c>
      <c r="U571" s="65">
        <f t="shared" si="217"/>
        <v>0</v>
      </c>
      <c r="V571" s="65">
        <f t="shared" si="224"/>
        <v>702800</v>
      </c>
      <c r="W571" s="69">
        <f t="shared" si="218"/>
        <v>0</v>
      </c>
      <c r="X571" s="66">
        <v>50000000</v>
      </c>
      <c r="Y571" s="69">
        <f t="shared" si="238"/>
        <v>0</v>
      </c>
      <c r="Z571" s="67"/>
      <c r="AA571" s="65">
        <f t="shared" si="210"/>
        <v>0</v>
      </c>
      <c r="AB571" s="65"/>
      <c r="AC571" s="65" t="s">
        <v>670</v>
      </c>
      <c r="AD571" s="65" t="s">
        <v>40</v>
      </c>
    </row>
    <row r="572" spans="1:30" ht="21">
      <c r="A572" s="65"/>
      <c r="B572" s="65" t="s">
        <v>476</v>
      </c>
      <c r="C572" s="65">
        <v>18284</v>
      </c>
      <c r="D572" s="65"/>
      <c r="E572" s="65"/>
      <c r="F572" s="65"/>
      <c r="G572" s="66">
        <v>2</v>
      </c>
      <c r="H572" s="65" t="s">
        <v>72</v>
      </c>
      <c r="I572" s="65">
        <f>IFERROR(INDEX([1]ราคาที่ดิน!$B:$C,MATCH($C572,[1]ราคาที่ดิน!$A:$A,0),MATCH($B572,[1]ราคาที่ดิน!$B$1:$C$1,0)),"")</f>
        <v>200</v>
      </c>
      <c r="J572" s="65">
        <f t="shared" si="215"/>
        <v>2400</v>
      </c>
      <c r="K572" s="65">
        <v>1</v>
      </c>
      <c r="L572" s="66" t="s">
        <v>271</v>
      </c>
      <c r="M572" s="66" t="s">
        <v>51</v>
      </c>
      <c r="N572" s="66" t="s">
        <v>43</v>
      </c>
      <c r="O572" s="67">
        <v>48</v>
      </c>
      <c r="P572" s="68">
        <v>100</v>
      </c>
      <c r="Q572" s="65">
        <f t="array" ref="Q572">INDEX([1]ราคาสิ่งปลูกสร้าง!$D$6:$CC$47,MATCH($L572,[1]ราคาสิ่งปลูกสร้าง!$B$6:$B$45,0),MATCH($O$4,[1]ราคาสิ่งปลูกสร้าง!$D$5:$CC$5,0))</f>
        <v>7650</v>
      </c>
      <c r="R572" s="65">
        <f t="shared" si="216"/>
        <v>367200</v>
      </c>
      <c r="S572" s="66">
        <v>5</v>
      </c>
      <c r="T572" s="65">
        <f t="array" ref="T572">INDEX([1]ค่าเสื่อมสิ่งปลูกสร้าง!$A$5:$D$105,MATCH($S572,[1]ค่าเสื่อมสิ่งปลูกสร้าง!$A$5:$A$105,0),MATCH($M572,[1]ค่าเสื่อมสิ่งปลูกสร้าง!$A$3:$D$3))</f>
        <v>5</v>
      </c>
      <c r="U572" s="65">
        <f t="shared" si="217"/>
        <v>348840</v>
      </c>
      <c r="V572" s="65">
        <f t="shared" si="224"/>
        <v>351240</v>
      </c>
      <c r="W572" s="69">
        <f t="shared" si="218"/>
        <v>351240</v>
      </c>
      <c r="X572" s="66"/>
      <c r="Y572" s="69">
        <f t="shared" si="238"/>
        <v>351240</v>
      </c>
      <c r="Z572" s="67" t="s">
        <v>86</v>
      </c>
      <c r="AA572" s="65">
        <f t="shared" si="210"/>
        <v>70.248000000000005</v>
      </c>
      <c r="AB572" s="65"/>
      <c r="AC572" s="65" t="s">
        <v>670</v>
      </c>
      <c r="AD572" s="65" t="s">
        <v>40</v>
      </c>
    </row>
    <row r="573" spans="1:30" ht="21">
      <c r="A573" s="65"/>
      <c r="B573" s="65" t="s">
        <v>476</v>
      </c>
      <c r="C573" s="65">
        <v>18284</v>
      </c>
      <c r="D573" s="65"/>
      <c r="E573" s="65"/>
      <c r="F573" s="65"/>
      <c r="G573" s="66">
        <v>2</v>
      </c>
      <c r="H573" s="65" t="s">
        <v>72</v>
      </c>
      <c r="I573" s="65">
        <f>IFERROR(INDEX([1]ราคาที่ดิน!$B:$C,MATCH($C573,[1]ราคาที่ดิน!$A:$A,0),MATCH($B573,[1]ราคาที่ดิน!$B$1:$C$1,0)),"")</f>
        <v>200</v>
      </c>
      <c r="J573" s="65">
        <f t="shared" si="215"/>
        <v>2400</v>
      </c>
      <c r="K573" s="65">
        <v>2</v>
      </c>
      <c r="L573" s="66" t="s">
        <v>271</v>
      </c>
      <c r="M573" s="66" t="s">
        <v>51</v>
      </c>
      <c r="N573" s="66" t="s">
        <v>43</v>
      </c>
      <c r="O573" s="67">
        <v>48</v>
      </c>
      <c r="P573" s="68">
        <v>100</v>
      </c>
      <c r="Q573" s="65">
        <f t="array" ref="Q573">INDEX([1]ราคาสิ่งปลูกสร้าง!$D$6:$CC$47,MATCH($L573,[1]ราคาสิ่งปลูกสร้าง!$B$6:$B$45,0),MATCH($O$4,[1]ราคาสิ่งปลูกสร้าง!$D$5:$CC$5,0))</f>
        <v>7650</v>
      </c>
      <c r="R573" s="65">
        <f t="shared" si="216"/>
        <v>367200</v>
      </c>
      <c r="S573" s="66">
        <v>5</v>
      </c>
      <c r="T573" s="65">
        <f t="array" ref="T573">INDEX([1]ค่าเสื่อมสิ่งปลูกสร้าง!$A$5:$D$105,MATCH($S573,[1]ค่าเสื่อมสิ่งปลูกสร้าง!$A$5:$A$105,0),MATCH($M573,[1]ค่าเสื่อมสิ่งปลูกสร้าง!$A$3:$D$3))</f>
        <v>5</v>
      </c>
      <c r="U573" s="65">
        <f t="shared" si="217"/>
        <v>348840</v>
      </c>
      <c r="V573" s="65">
        <f t="shared" si="224"/>
        <v>351240</v>
      </c>
      <c r="W573" s="69">
        <f t="shared" si="218"/>
        <v>351240</v>
      </c>
      <c r="X573" s="66"/>
      <c r="Y573" s="69">
        <f t="shared" si="238"/>
        <v>351240</v>
      </c>
      <c r="Z573" s="67" t="s">
        <v>86</v>
      </c>
      <c r="AA573" s="65">
        <f t="shared" si="210"/>
        <v>70.248000000000005</v>
      </c>
      <c r="AB573" s="65"/>
      <c r="AC573" s="65" t="s">
        <v>670</v>
      </c>
      <c r="AD573" s="65" t="s">
        <v>40</v>
      </c>
    </row>
    <row r="574" spans="1:30" ht="21">
      <c r="A574" s="65"/>
      <c r="B574" s="65" t="s">
        <v>476</v>
      </c>
      <c r="C574" s="65">
        <v>18284</v>
      </c>
      <c r="D574" s="65"/>
      <c r="E574" s="65"/>
      <c r="F574" s="65"/>
      <c r="G574" s="66">
        <v>2</v>
      </c>
      <c r="H574" s="65" t="s">
        <v>72</v>
      </c>
      <c r="I574" s="65">
        <f>IFERROR(INDEX([1]ราคาที่ดิน!$B:$C,MATCH($C574,[1]ราคาที่ดิน!$A:$A,0),MATCH($B574,[1]ราคาที่ดิน!$B$1:$C$1,0)),"")</f>
        <v>200</v>
      </c>
      <c r="J574" s="65">
        <f t="shared" si="215"/>
        <v>2400</v>
      </c>
      <c r="K574" s="65">
        <v>3</v>
      </c>
      <c r="L574" s="66" t="s">
        <v>271</v>
      </c>
      <c r="M574" s="66" t="s">
        <v>51</v>
      </c>
      <c r="N574" s="66" t="s">
        <v>43</v>
      </c>
      <c r="O574" s="67">
        <v>48</v>
      </c>
      <c r="P574" s="68">
        <v>100</v>
      </c>
      <c r="Q574" s="65">
        <f t="array" ref="Q574">INDEX([1]ราคาสิ่งปลูกสร้าง!$D$6:$CC$47,MATCH($L574,[1]ราคาสิ่งปลูกสร้าง!$B$6:$B$45,0),MATCH($O$4,[1]ราคาสิ่งปลูกสร้าง!$D$5:$CC$5,0))</f>
        <v>7650</v>
      </c>
      <c r="R574" s="65">
        <f t="shared" si="216"/>
        <v>367200</v>
      </c>
      <c r="S574" s="66">
        <v>5</v>
      </c>
      <c r="T574" s="65">
        <f t="array" ref="T574">INDEX([1]ค่าเสื่อมสิ่งปลูกสร้าง!$A$5:$D$105,MATCH($S574,[1]ค่าเสื่อมสิ่งปลูกสร้าง!$A$5:$A$105,0),MATCH($M574,[1]ค่าเสื่อมสิ่งปลูกสร้าง!$A$3:$D$3))</f>
        <v>5</v>
      </c>
      <c r="U574" s="65">
        <f t="shared" si="217"/>
        <v>348840</v>
      </c>
      <c r="V574" s="65">
        <f t="shared" si="224"/>
        <v>351240</v>
      </c>
      <c r="W574" s="69">
        <f t="shared" si="218"/>
        <v>351240</v>
      </c>
      <c r="X574" s="66"/>
      <c r="Y574" s="69">
        <f t="shared" si="238"/>
        <v>351240</v>
      </c>
      <c r="Z574" s="67" t="s">
        <v>86</v>
      </c>
      <c r="AA574" s="65">
        <f t="shared" si="210"/>
        <v>70.248000000000005</v>
      </c>
      <c r="AB574" s="65"/>
      <c r="AC574" s="65" t="s">
        <v>670</v>
      </c>
      <c r="AD574" s="65" t="s">
        <v>40</v>
      </c>
    </row>
    <row r="575" spans="1:30" ht="21">
      <c r="A575" s="65"/>
      <c r="B575" s="65" t="s">
        <v>476</v>
      </c>
      <c r="C575" s="65">
        <v>18284</v>
      </c>
      <c r="D575" s="65"/>
      <c r="E575" s="65"/>
      <c r="F575" s="65"/>
      <c r="G575" s="66">
        <v>2</v>
      </c>
      <c r="H575" s="65" t="s">
        <v>72</v>
      </c>
      <c r="I575" s="65">
        <f>IFERROR(INDEX([1]ราคาที่ดิน!$B:$C,MATCH($C575,[1]ราคาที่ดิน!$A:$A,0),MATCH($B575,[1]ราคาที่ดิน!$B$1:$C$1,0)),"")</f>
        <v>200</v>
      </c>
      <c r="J575" s="65">
        <f t="shared" si="215"/>
        <v>2400</v>
      </c>
      <c r="K575" s="65">
        <v>4</v>
      </c>
      <c r="L575" s="66" t="s">
        <v>271</v>
      </c>
      <c r="M575" s="66" t="s">
        <v>51</v>
      </c>
      <c r="N575" s="66" t="s">
        <v>43</v>
      </c>
      <c r="O575" s="67">
        <v>48</v>
      </c>
      <c r="P575" s="68">
        <v>100</v>
      </c>
      <c r="Q575" s="65">
        <f t="array" ref="Q575">INDEX([1]ราคาสิ่งปลูกสร้าง!$D$6:$CC$47,MATCH($L575,[1]ราคาสิ่งปลูกสร้าง!$B$6:$B$45,0),MATCH($O$4,[1]ราคาสิ่งปลูกสร้าง!$D$5:$CC$5,0))</f>
        <v>7650</v>
      </c>
      <c r="R575" s="65">
        <f t="shared" si="216"/>
        <v>367200</v>
      </c>
      <c r="S575" s="66">
        <v>5</v>
      </c>
      <c r="T575" s="65">
        <f t="array" ref="T575">INDEX([1]ค่าเสื่อมสิ่งปลูกสร้าง!$A$5:$D$105,MATCH($S575,[1]ค่าเสื่อมสิ่งปลูกสร้าง!$A$5:$A$105,0),MATCH($M575,[1]ค่าเสื่อมสิ่งปลูกสร้าง!$A$3:$D$3))</f>
        <v>5</v>
      </c>
      <c r="U575" s="65">
        <f t="shared" si="217"/>
        <v>348840</v>
      </c>
      <c r="V575" s="65">
        <f t="shared" si="224"/>
        <v>351240</v>
      </c>
      <c r="W575" s="69">
        <f t="shared" si="218"/>
        <v>351240</v>
      </c>
      <c r="X575" s="66"/>
      <c r="Y575" s="69">
        <f t="shared" si="238"/>
        <v>351240</v>
      </c>
      <c r="Z575" s="67" t="s">
        <v>86</v>
      </c>
      <c r="AA575" s="65">
        <f t="shared" ref="AA575:AA638" si="240">IFERROR($Y575*$Z575%,"")</f>
        <v>70.248000000000005</v>
      </c>
      <c r="AB575" s="65"/>
      <c r="AC575" s="65" t="s">
        <v>670</v>
      </c>
      <c r="AD575" s="65" t="s">
        <v>40</v>
      </c>
    </row>
    <row r="576" spans="1:30" ht="21">
      <c r="A576" s="65"/>
      <c r="B576" s="65" t="s">
        <v>476</v>
      </c>
      <c r="C576" s="65">
        <v>18284</v>
      </c>
      <c r="D576" s="65"/>
      <c r="E576" s="65"/>
      <c r="F576" s="65"/>
      <c r="G576" s="66">
        <v>2</v>
      </c>
      <c r="H576" s="65" t="s">
        <v>72</v>
      </c>
      <c r="I576" s="65">
        <f>IFERROR(INDEX([1]ราคาที่ดิน!$B:$C,MATCH($C576,[1]ราคาที่ดิน!$A:$A,0),MATCH($B576,[1]ราคาที่ดิน!$B$1:$C$1,0)),"")</f>
        <v>200</v>
      </c>
      <c r="J576" s="65">
        <f t="shared" si="215"/>
        <v>2400</v>
      </c>
      <c r="K576" s="65">
        <v>5</v>
      </c>
      <c r="L576" s="66" t="s">
        <v>271</v>
      </c>
      <c r="M576" s="66" t="s">
        <v>51</v>
      </c>
      <c r="N576" s="66" t="s">
        <v>43</v>
      </c>
      <c r="O576" s="67">
        <v>48</v>
      </c>
      <c r="P576" s="68">
        <v>100</v>
      </c>
      <c r="Q576" s="65">
        <f t="array" ref="Q576">INDEX([1]ราคาสิ่งปลูกสร้าง!$D$6:$CC$47,MATCH($L576,[1]ราคาสิ่งปลูกสร้าง!$B$6:$B$45,0),MATCH($O$4,[1]ราคาสิ่งปลูกสร้าง!$D$5:$CC$5,0))</f>
        <v>7650</v>
      </c>
      <c r="R576" s="65">
        <f t="shared" si="216"/>
        <v>367200</v>
      </c>
      <c r="S576" s="66">
        <v>5</v>
      </c>
      <c r="T576" s="65">
        <f t="array" ref="T576">INDEX([1]ค่าเสื่อมสิ่งปลูกสร้าง!$A$5:$D$105,MATCH($S576,[1]ค่าเสื่อมสิ่งปลูกสร้าง!$A$5:$A$105,0),MATCH($M576,[1]ค่าเสื่อมสิ่งปลูกสร้าง!$A$3:$D$3))</f>
        <v>5</v>
      </c>
      <c r="U576" s="65">
        <f t="shared" si="217"/>
        <v>348840</v>
      </c>
      <c r="V576" s="65">
        <f t="shared" si="224"/>
        <v>351240</v>
      </c>
      <c r="W576" s="69">
        <f t="shared" si="218"/>
        <v>351240</v>
      </c>
      <c r="X576" s="66"/>
      <c r="Y576" s="69">
        <f t="shared" si="238"/>
        <v>351240</v>
      </c>
      <c r="Z576" s="67" t="s">
        <v>86</v>
      </c>
      <c r="AA576" s="65">
        <f t="shared" si="240"/>
        <v>70.248000000000005</v>
      </c>
      <c r="AB576" s="65"/>
      <c r="AC576" s="65" t="s">
        <v>670</v>
      </c>
      <c r="AD576" s="65" t="s">
        <v>40</v>
      </c>
    </row>
    <row r="577" spans="1:30" ht="21">
      <c r="A577" s="65"/>
      <c r="B577" s="65" t="s">
        <v>476</v>
      </c>
      <c r="C577" s="65">
        <v>18284</v>
      </c>
      <c r="D577" s="65"/>
      <c r="E577" s="65"/>
      <c r="F577" s="65"/>
      <c r="G577" s="66">
        <v>2</v>
      </c>
      <c r="H577" s="65" t="s">
        <v>72</v>
      </c>
      <c r="I577" s="65">
        <f>IFERROR(INDEX([1]ราคาที่ดิน!$B:$C,MATCH($C577,[1]ราคาที่ดิน!$A:$A,0),MATCH($B577,[1]ราคาที่ดิน!$B$1:$C$1,0)),"")</f>
        <v>200</v>
      </c>
      <c r="J577" s="65">
        <f t="shared" si="215"/>
        <v>2400</v>
      </c>
      <c r="K577" s="65">
        <v>6</v>
      </c>
      <c r="L577" s="66" t="s">
        <v>271</v>
      </c>
      <c r="M577" s="66" t="s">
        <v>51</v>
      </c>
      <c r="N577" s="66" t="s">
        <v>43</v>
      </c>
      <c r="O577" s="67">
        <v>48</v>
      </c>
      <c r="P577" s="68">
        <v>100</v>
      </c>
      <c r="Q577" s="65">
        <f t="array" ref="Q577">INDEX([1]ราคาสิ่งปลูกสร้าง!$D$6:$CC$47,MATCH($L577,[1]ราคาสิ่งปลูกสร้าง!$B$6:$B$45,0),MATCH($O$4,[1]ราคาสิ่งปลูกสร้าง!$D$5:$CC$5,0))</f>
        <v>7650</v>
      </c>
      <c r="R577" s="65">
        <f t="shared" si="216"/>
        <v>367200</v>
      </c>
      <c r="S577" s="66">
        <v>5</v>
      </c>
      <c r="T577" s="65">
        <f t="array" ref="T577">INDEX([1]ค่าเสื่อมสิ่งปลูกสร้าง!$A$5:$D$105,MATCH($S577,[1]ค่าเสื่อมสิ่งปลูกสร้าง!$A$5:$A$105,0),MATCH($M577,[1]ค่าเสื่อมสิ่งปลูกสร้าง!$A$3:$D$3))</f>
        <v>5</v>
      </c>
      <c r="U577" s="65">
        <f t="shared" si="217"/>
        <v>348840</v>
      </c>
      <c r="V577" s="65">
        <f t="shared" si="224"/>
        <v>351240</v>
      </c>
      <c r="W577" s="69">
        <f t="shared" si="218"/>
        <v>351240</v>
      </c>
      <c r="X577" s="66"/>
      <c r="Y577" s="69">
        <f t="shared" si="238"/>
        <v>351240</v>
      </c>
      <c r="Z577" s="67" t="s">
        <v>86</v>
      </c>
      <c r="AA577" s="65">
        <f t="shared" si="240"/>
        <v>70.248000000000005</v>
      </c>
      <c r="AB577" s="65"/>
      <c r="AC577" s="65" t="s">
        <v>670</v>
      </c>
      <c r="AD577" s="65" t="s">
        <v>40</v>
      </c>
    </row>
    <row r="578" spans="1:30" ht="21">
      <c r="A578" s="65"/>
      <c r="B578" s="65" t="s">
        <v>476</v>
      </c>
      <c r="C578" s="65">
        <v>18284</v>
      </c>
      <c r="D578" s="65"/>
      <c r="E578" s="65"/>
      <c r="F578" s="65"/>
      <c r="G578" s="66">
        <v>2</v>
      </c>
      <c r="H578" s="65" t="s">
        <v>72</v>
      </c>
      <c r="I578" s="65">
        <f>IFERROR(INDEX([1]ราคาที่ดิน!$B:$C,MATCH($C578,[1]ราคาที่ดิน!$A:$A,0),MATCH($B578,[1]ราคาที่ดิน!$B$1:$C$1,0)),"")</f>
        <v>200</v>
      </c>
      <c r="J578" s="65">
        <f t="shared" si="215"/>
        <v>2400</v>
      </c>
      <c r="K578" s="65">
        <v>7</v>
      </c>
      <c r="L578" s="66" t="s">
        <v>271</v>
      </c>
      <c r="M578" s="66" t="s">
        <v>51</v>
      </c>
      <c r="N578" s="66" t="s">
        <v>52</v>
      </c>
      <c r="O578" s="67">
        <v>48</v>
      </c>
      <c r="P578" s="68">
        <v>100</v>
      </c>
      <c r="Q578" s="65">
        <f t="array" ref="Q578">INDEX([1]ราคาสิ่งปลูกสร้าง!$D$6:$CC$47,MATCH($L578,[1]ราคาสิ่งปลูกสร้าง!$B$6:$B$45,0),MATCH($O$4,[1]ราคาสิ่งปลูกสร้าง!$D$5:$CC$5,0))</f>
        <v>7650</v>
      </c>
      <c r="R578" s="65">
        <f t="shared" si="216"/>
        <v>367200</v>
      </c>
      <c r="S578" s="66">
        <v>5</v>
      </c>
      <c r="T578" s="65">
        <f t="array" ref="T578">INDEX([1]ค่าเสื่อมสิ่งปลูกสร้าง!$A$5:$D$105,MATCH($S578,[1]ค่าเสื่อมสิ่งปลูกสร้าง!$A$5:$A$105,0),MATCH($M578,[1]ค่าเสื่อมสิ่งปลูกสร้าง!$A$3:$D$3))</f>
        <v>5</v>
      </c>
      <c r="U578" s="65">
        <f t="shared" si="217"/>
        <v>348840</v>
      </c>
      <c r="V578" s="65">
        <f t="shared" si="224"/>
        <v>351240</v>
      </c>
      <c r="W578" s="69">
        <f t="shared" si="218"/>
        <v>351240</v>
      </c>
      <c r="X578" s="66"/>
      <c r="Y578" s="69">
        <f t="shared" si="238"/>
        <v>351240</v>
      </c>
      <c r="Z578" s="67" t="s">
        <v>111</v>
      </c>
      <c r="AA578" s="65">
        <f t="shared" si="240"/>
        <v>1053.72</v>
      </c>
      <c r="AB578" s="65"/>
      <c r="AC578" s="65" t="s">
        <v>670</v>
      </c>
      <c r="AD578" s="65" t="s">
        <v>40</v>
      </c>
    </row>
    <row r="579" spans="1:30" ht="21">
      <c r="A579" s="65"/>
      <c r="B579" s="65" t="s">
        <v>476</v>
      </c>
      <c r="C579" s="65">
        <v>18284</v>
      </c>
      <c r="D579" s="65"/>
      <c r="E579" s="65"/>
      <c r="F579" s="65"/>
      <c r="G579" s="66">
        <v>2</v>
      </c>
      <c r="H579" s="65" t="s">
        <v>72</v>
      </c>
      <c r="I579" s="65">
        <f>IFERROR(INDEX([1]ราคาที่ดิน!$B:$C,MATCH($C579,[1]ราคาที่ดิน!$A:$A,0),MATCH($B579,[1]ราคาที่ดิน!$B$1:$C$1,0)),"")</f>
        <v>200</v>
      </c>
      <c r="J579" s="65">
        <f t="shared" si="215"/>
        <v>2400</v>
      </c>
      <c r="K579" s="65">
        <v>8</v>
      </c>
      <c r="L579" s="66" t="s">
        <v>271</v>
      </c>
      <c r="M579" s="66" t="s">
        <v>51</v>
      </c>
      <c r="N579" s="66" t="s">
        <v>52</v>
      </c>
      <c r="O579" s="67">
        <v>48</v>
      </c>
      <c r="P579" s="68">
        <v>100</v>
      </c>
      <c r="Q579" s="65">
        <f t="array" ref="Q579">INDEX([1]ราคาสิ่งปลูกสร้าง!$D$6:$CC$47,MATCH($L579,[1]ราคาสิ่งปลูกสร้าง!$B$6:$B$45,0),MATCH($O$4,[1]ราคาสิ่งปลูกสร้าง!$D$5:$CC$5,0))</f>
        <v>7650</v>
      </c>
      <c r="R579" s="65">
        <f t="shared" si="216"/>
        <v>367200</v>
      </c>
      <c r="S579" s="66">
        <v>5</v>
      </c>
      <c r="T579" s="65">
        <f t="array" ref="T579">INDEX([1]ค่าเสื่อมสิ่งปลูกสร้าง!$A$5:$D$105,MATCH($S579,[1]ค่าเสื่อมสิ่งปลูกสร้าง!$A$5:$A$105,0),MATCH($M579,[1]ค่าเสื่อมสิ่งปลูกสร้าง!$A$3:$D$3))</f>
        <v>5</v>
      </c>
      <c r="U579" s="65">
        <f t="shared" si="217"/>
        <v>348840</v>
      </c>
      <c r="V579" s="65">
        <f t="shared" si="224"/>
        <v>351240</v>
      </c>
      <c r="W579" s="69">
        <f t="shared" si="218"/>
        <v>351240</v>
      </c>
      <c r="X579" s="66"/>
      <c r="Y579" s="69">
        <f t="shared" si="238"/>
        <v>351240</v>
      </c>
      <c r="Z579" s="67" t="s">
        <v>111</v>
      </c>
      <c r="AA579" s="65">
        <f t="shared" si="240"/>
        <v>1053.72</v>
      </c>
      <c r="AB579" s="65"/>
      <c r="AC579" s="65" t="s">
        <v>670</v>
      </c>
      <c r="AD579" s="65" t="s">
        <v>40</v>
      </c>
    </row>
    <row r="580" spans="1:30" ht="21">
      <c r="A580" s="65"/>
      <c r="B580" s="65" t="s">
        <v>476</v>
      </c>
      <c r="C580" s="65">
        <v>18284</v>
      </c>
      <c r="D580" s="65"/>
      <c r="E580" s="65"/>
      <c r="F580" s="65"/>
      <c r="G580" s="66">
        <v>2</v>
      </c>
      <c r="H580" s="65" t="s">
        <v>72</v>
      </c>
      <c r="I580" s="65">
        <f>IFERROR(INDEX([1]ราคาที่ดิน!$B:$C,MATCH($C580,[1]ราคาที่ดิน!$A:$A,0),MATCH($B580,[1]ราคาที่ดิน!$B$1:$C$1,0)),"")</f>
        <v>200</v>
      </c>
      <c r="J580" s="65">
        <f t="shared" si="215"/>
        <v>2400</v>
      </c>
      <c r="K580" s="65">
        <v>9</v>
      </c>
      <c r="L580" s="66" t="s">
        <v>271</v>
      </c>
      <c r="M580" s="66" t="s">
        <v>51</v>
      </c>
      <c r="N580" s="66" t="s">
        <v>43</v>
      </c>
      <c r="O580" s="67">
        <v>48</v>
      </c>
      <c r="P580" s="68">
        <v>100</v>
      </c>
      <c r="Q580" s="65">
        <f t="array" ref="Q580">INDEX([1]ราคาสิ่งปลูกสร้าง!$D$6:$CC$47,MATCH($L580,[1]ราคาสิ่งปลูกสร้าง!$B$6:$B$45,0),MATCH($O$4,[1]ราคาสิ่งปลูกสร้าง!$D$5:$CC$5,0))</f>
        <v>7650</v>
      </c>
      <c r="R580" s="65">
        <f t="shared" si="216"/>
        <v>367200</v>
      </c>
      <c r="S580" s="66">
        <v>5</v>
      </c>
      <c r="T580" s="65">
        <f t="array" ref="T580">INDEX([1]ค่าเสื่อมสิ่งปลูกสร้าง!$A$5:$D$105,MATCH($S580,[1]ค่าเสื่อมสิ่งปลูกสร้าง!$A$5:$A$105,0),MATCH($M580,[1]ค่าเสื่อมสิ่งปลูกสร้าง!$A$3:$D$3))</f>
        <v>5</v>
      </c>
      <c r="U580" s="65">
        <f t="shared" si="217"/>
        <v>348840</v>
      </c>
      <c r="V580" s="65">
        <f t="shared" si="224"/>
        <v>351240</v>
      </c>
      <c r="W580" s="69">
        <f t="shared" si="218"/>
        <v>351240</v>
      </c>
      <c r="X580" s="66"/>
      <c r="Y580" s="69">
        <f t="shared" si="238"/>
        <v>351240</v>
      </c>
      <c r="Z580" s="67" t="s">
        <v>86</v>
      </c>
      <c r="AA580" s="65">
        <f t="shared" si="240"/>
        <v>70.248000000000005</v>
      </c>
      <c r="AB580" s="65"/>
      <c r="AC580" s="65" t="s">
        <v>670</v>
      </c>
      <c r="AD580" s="65" t="s">
        <v>40</v>
      </c>
    </row>
    <row r="581" spans="1:30" ht="21">
      <c r="A581" s="65"/>
      <c r="B581" s="65" t="s">
        <v>476</v>
      </c>
      <c r="C581" s="65">
        <v>18284</v>
      </c>
      <c r="D581" s="65"/>
      <c r="E581" s="65"/>
      <c r="F581" s="65"/>
      <c r="G581" s="66">
        <v>2</v>
      </c>
      <c r="H581" s="65" t="s">
        <v>72</v>
      </c>
      <c r="I581" s="65">
        <f>IFERROR(INDEX([1]ราคาที่ดิน!$B:$C,MATCH($C581,[1]ราคาที่ดิน!$A:$A,0),MATCH($B581,[1]ราคาที่ดิน!$B$1:$C$1,0)),"")</f>
        <v>200</v>
      </c>
      <c r="J581" s="65">
        <f t="shared" si="215"/>
        <v>2400</v>
      </c>
      <c r="K581" s="65">
        <v>10</v>
      </c>
      <c r="L581" s="66" t="s">
        <v>271</v>
      </c>
      <c r="M581" s="66" t="s">
        <v>51</v>
      </c>
      <c r="N581" s="66" t="s">
        <v>43</v>
      </c>
      <c r="O581" s="67">
        <v>48</v>
      </c>
      <c r="P581" s="68">
        <v>100</v>
      </c>
      <c r="Q581" s="65">
        <f t="array" ref="Q581">INDEX([1]ราคาสิ่งปลูกสร้าง!$D$6:$CC$47,MATCH($L581,[1]ราคาสิ่งปลูกสร้าง!$B$6:$B$45,0),MATCH($O$4,[1]ราคาสิ่งปลูกสร้าง!$D$5:$CC$5,0))</f>
        <v>7650</v>
      </c>
      <c r="R581" s="65">
        <f t="shared" si="216"/>
        <v>367200</v>
      </c>
      <c r="S581" s="66">
        <v>5</v>
      </c>
      <c r="T581" s="65">
        <f t="array" ref="T581">INDEX([1]ค่าเสื่อมสิ่งปลูกสร้าง!$A$5:$D$105,MATCH($S581,[1]ค่าเสื่อมสิ่งปลูกสร้าง!$A$5:$A$105,0),MATCH($M581,[1]ค่าเสื่อมสิ่งปลูกสร้าง!$A$3:$D$3))</f>
        <v>5</v>
      </c>
      <c r="U581" s="65">
        <f t="shared" si="217"/>
        <v>348840</v>
      </c>
      <c r="V581" s="65">
        <f t="shared" si="224"/>
        <v>351240</v>
      </c>
      <c r="W581" s="69">
        <f t="shared" si="218"/>
        <v>351240</v>
      </c>
      <c r="X581" s="66"/>
      <c r="Y581" s="69">
        <f t="shared" si="238"/>
        <v>351240</v>
      </c>
      <c r="Z581" s="67" t="s">
        <v>86</v>
      </c>
      <c r="AA581" s="65">
        <f t="shared" si="240"/>
        <v>70.248000000000005</v>
      </c>
      <c r="AB581" s="65"/>
      <c r="AC581" s="65" t="s">
        <v>670</v>
      </c>
      <c r="AD581" s="65" t="s">
        <v>40</v>
      </c>
    </row>
    <row r="582" spans="1:30" ht="21">
      <c r="A582" s="65" t="s">
        <v>671</v>
      </c>
      <c r="B582" s="65" t="s">
        <v>476</v>
      </c>
      <c r="C582" s="65">
        <v>3717</v>
      </c>
      <c r="D582" s="65" t="s">
        <v>58</v>
      </c>
      <c r="E582" s="65" t="s">
        <v>52</v>
      </c>
      <c r="F582" s="65" t="s">
        <v>672</v>
      </c>
      <c r="G582" s="66">
        <v>1</v>
      </c>
      <c r="H582" s="65">
        <f t="shared" ref="H582:H641" si="241">IFERROR($D582*400+$E582*100+$F582,"")</f>
        <v>2753.1</v>
      </c>
      <c r="I582" s="65">
        <f>IFERROR(INDEX([1]ราคาที่ดิน!$B:$C,MATCH($C582,[1]ราคาที่ดิน!$A:$A,0),MATCH($B582,[1]ราคาที่ดิน!$B$1:$C$1,0)),"")</f>
        <v>150</v>
      </c>
      <c r="J582" s="65">
        <f t="shared" si="215"/>
        <v>412965</v>
      </c>
      <c r="K582" s="65"/>
      <c r="L582" s="66"/>
      <c r="M582" s="66"/>
      <c r="N582" s="66" t="s">
        <v>40</v>
      </c>
      <c r="O582" s="67"/>
      <c r="P582" s="68"/>
      <c r="Q582" s="65">
        <f t="array" ref="Q582">INDEX([1]ราคาสิ่งปลูกสร้าง!$D$6:$CC$47,MATCH($L582,[1]ราคาสิ่งปลูกสร้าง!$B$6:$B$45,0),MATCH($O$4,[1]ราคาสิ่งปลูกสร้าง!$D$5:$CC$5,0))</f>
        <v>0</v>
      </c>
      <c r="R582" s="65">
        <f t="shared" si="216"/>
        <v>0</v>
      </c>
      <c r="S582" s="66"/>
      <c r="T582" s="65">
        <f t="array" ref="T582">INDEX([1]ค่าเสื่อมสิ่งปลูกสร้าง!$A$5:$D$105,MATCH($S582,[1]ค่าเสื่อมสิ่งปลูกสร้าง!$A$5:$A$105,0),MATCH($M582,[1]ค่าเสื่อมสิ่งปลูกสร้าง!$A$3:$D$3))</f>
        <v>0</v>
      </c>
      <c r="U582" s="65">
        <f t="shared" si="217"/>
        <v>0</v>
      </c>
      <c r="V582" s="65">
        <f t="shared" si="224"/>
        <v>412965</v>
      </c>
      <c r="W582" s="69">
        <f t="shared" si="218"/>
        <v>0</v>
      </c>
      <c r="X582" s="66">
        <v>50000000</v>
      </c>
      <c r="Y582" s="69">
        <f t="shared" si="238"/>
        <v>0</v>
      </c>
      <c r="Z582" s="67"/>
      <c r="AA582" s="65">
        <f t="shared" si="240"/>
        <v>0</v>
      </c>
      <c r="AB582" s="65"/>
      <c r="AC582" s="65" t="s">
        <v>673</v>
      </c>
      <c r="AD582" s="65" t="s">
        <v>40</v>
      </c>
    </row>
    <row r="583" spans="1:30" ht="21">
      <c r="A583" s="65"/>
      <c r="B583" s="65" t="s">
        <v>476</v>
      </c>
      <c r="C583" s="65">
        <v>3717</v>
      </c>
      <c r="D583" s="65"/>
      <c r="E583" s="65"/>
      <c r="F583" s="65"/>
      <c r="G583" s="66">
        <v>2</v>
      </c>
      <c r="H583" s="65" t="s">
        <v>674</v>
      </c>
      <c r="I583" s="65">
        <f>IFERROR(INDEX([1]ราคาที่ดิน!$B:$C,MATCH($C583,[1]ราคาที่ดิน!$A:$A,0),MATCH($B583,[1]ราคาที่ดิน!$B$1:$C$1,0)),"")</f>
        <v>150</v>
      </c>
      <c r="J583" s="65">
        <f t="shared" si="215"/>
        <v>6337.5</v>
      </c>
      <c r="K583" s="65">
        <v>1</v>
      </c>
      <c r="L583" s="66" t="s">
        <v>50</v>
      </c>
      <c r="M583" s="66" t="s">
        <v>51</v>
      </c>
      <c r="N583" s="66">
        <v>3</v>
      </c>
      <c r="O583" s="67">
        <v>169</v>
      </c>
      <c r="P583" s="68">
        <v>11.83</v>
      </c>
      <c r="Q583" s="65">
        <f t="array" ref="Q583">INDEX([1]ราคาสิ่งปลูกสร้าง!$D$6:$CC$47,MATCH($L583,[1]ราคาสิ่งปลูกสร้าง!$B$6:$B$45,0),MATCH($O$4,[1]ราคาสิ่งปลูกสร้าง!$D$5:$CC$5,0))</f>
        <v>6700</v>
      </c>
      <c r="R583" s="65">
        <f t="shared" si="216"/>
        <v>1132300</v>
      </c>
      <c r="S583" s="66"/>
      <c r="T583" s="65">
        <f t="array" ref="T583">INDEX([1]ค่าเสื่อมสิ่งปลูกสร้าง!$A$5:$D$105,MATCH($S583,[1]ค่าเสื่อมสิ่งปลูกสร้าง!$A$5:$A$105,0),MATCH($M583,[1]ค่าเสื่อมสิ่งปลูกสร้าง!$A$3:$D$3))</f>
        <v>0</v>
      </c>
      <c r="U583" s="65">
        <f t="shared" si="217"/>
        <v>1132300</v>
      </c>
      <c r="V583" s="65">
        <f t="shared" si="224"/>
        <v>1138637.5</v>
      </c>
      <c r="W583" s="69">
        <f t="shared" si="218"/>
        <v>134700.81625</v>
      </c>
      <c r="X583" s="66"/>
      <c r="Y583" s="69">
        <f t="shared" si="238"/>
        <v>134700.81625</v>
      </c>
      <c r="Z583" s="67" t="s">
        <v>111</v>
      </c>
      <c r="AA583" s="65">
        <f t="shared" si="240"/>
        <v>404.10244875000001</v>
      </c>
      <c r="AB583" s="65"/>
      <c r="AC583" s="65" t="s">
        <v>673</v>
      </c>
      <c r="AD583" s="65" t="s">
        <v>673</v>
      </c>
    </row>
    <row r="584" spans="1:30" ht="21">
      <c r="A584" s="65"/>
      <c r="B584" s="65" t="s">
        <v>476</v>
      </c>
      <c r="C584" s="65">
        <v>3717</v>
      </c>
      <c r="D584" s="65"/>
      <c r="E584" s="65"/>
      <c r="F584" s="65"/>
      <c r="G584" s="66">
        <v>2</v>
      </c>
      <c r="H584" s="65" t="s">
        <v>597</v>
      </c>
      <c r="I584" s="65">
        <f>IFERROR(INDEX([1]ราคาที่ดิน!$B:$C,MATCH($C584,[1]ราคาที่ดิน!$A:$A,0),MATCH($B584,[1]ราคาที่ดิน!$B$1:$C$1,0)),"")</f>
        <v>150</v>
      </c>
      <c r="J584" s="65">
        <f t="shared" si="215"/>
        <v>3375</v>
      </c>
      <c r="K584" s="65">
        <v>2</v>
      </c>
      <c r="L584" s="66" t="s">
        <v>159</v>
      </c>
      <c r="M584" s="66" t="s">
        <v>82</v>
      </c>
      <c r="N584" s="66" t="s">
        <v>43</v>
      </c>
      <c r="O584" s="67">
        <v>90</v>
      </c>
      <c r="P584" s="68">
        <v>100</v>
      </c>
      <c r="Q584" s="65">
        <f t="array" ref="Q584">INDEX([1]ราคาสิ่งปลูกสร้าง!$D$6:$CC$47,MATCH($L584,[1]ราคาสิ่งปลูกสร้าง!$B$6:$B$45,0),MATCH($O$4,[1]ราคาสิ่งปลูกสร้าง!$D$5:$CC$5,0))</f>
        <v>2600</v>
      </c>
      <c r="R584" s="65">
        <f t="shared" si="216"/>
        <v>234000</v>
      </c>
      <c r="S584" s="66"/>
      <c r="T584" s="65">
        <f t="array" ref="T584">INDEX([1]ค่าเสื่อมสิ่งปลูกสร้าง!$A$5:$D$105,MATCH($S584,[1]ค่าเสื่อมสิ่งปลูกสร้าง!$A$5:$A$105,0),MATCH($M584,[1]ค่าเสื่อมสิ่งปลูกสร้าง!$A$3:$D$3))</f>
        <v>0</v>
      </c>
      <c r="U584" s="65">
        <f t="shared" si="217"/>
        <v>234000</v>
      </c>
      <c r="V584" s="65">
        <f t="shared" si="224"/>
        <v>237375</v>
      </c>
      <c r="W584" s="69">
        <f t="shared" si="218"/>
        <v>237375</v>
      </c>
      <c r="X584" s="66">
        <v>10000000</v>
      </c>
      <c r="Y584" s="69">
        <f t="shared" si="238"/>
        <v>0</v>
      </c>
      <c r="Z584" s="67"/>
      <c r="AA584" s="65">
        <f t="shared" si="240"/>
        <v>0</v>
      </c>
      <c r="AB584" s="65"/>
      <c r="AC584" s="65" t="s">
        <v>673</v>
      </c>
      <c r="AD584" s="65" t="s">
        <v>673</v>
      </c>
    </row>
    <row r="585" spans="1:30" ht="21">
      <c r="A585" s="65"/>
      <c r="B585" s="65" t="s">
        <v>476</v>
      </c>
      <c r="C585" s="65">
        <v>3717</v>
      </c>
      <c r="D585" s="65"/>
      <c r="E585" s="65"/>
      <c r="F585" s="65"/>
      <c r="G585" s="66">
        <v>2</v>
      </c>
      <c r="H585" s="65" t="s">
        <v>116</v>
      </c>
      <c r="I585" s="65">
        <f>IFERROR(INDEX([1]ราคาที่ดิน!$B:$C,MATCH($C585,[1]ราคาที่ดิน!$A:$A,0),MATCH($B585,[1]ราคาที่ดิน!$B$1:$C$1,0)),"")</f>
        <v>150</v>
      </c>
      <c r="J585" s="65">
        <f t="shared" si="215"/>
        <v>4500</v>
      </c>
      <c r="K585" s="65">
        <v>3</v>
      </c>
      <c r="L585" s="66" t="s">
        <v>159</v>
      </c>
      <c r="M585" s="66" t="s">
        <v>82</v>
      </c>
      <c r="N585" s="66" t="s">
        <v>43</v>
      </c>
      <c r="O585" s="67">
        <v>120</v>
      </c>
      <c r="P585" s="68">
        <v>100</v>
      </c>
      <c r="Q585" s="65">
        <f t="array" ref="Q585">INDEX([1]ราคาสิ่งปลูกสร้าง!$D$6:$CC$47,MATCH($L585,[1]ราคาสิ่งปลูกสร้าง!$B$6:$B$45,0),MATCH($O$4,[1]ราคาสิ่งปลูกสร้าง!$D$5:$CC$5,0))</f>
        <v>2600</v>
      </c>
      <c r="R585" s="65">
        <f t="shared" si="216"/>
        <v>312000</v>
      </c>
      <c r="S585" s="66"/>
      <c r="T585" s="65">
        <f t="array" ref="T585">INDEX([1]ค่าเสื่อมสิ่งปลูกสร้าง!$A$5:$D$105,MATCH($S585,[1]ค่าเสื่อมสิ่งปลูกสร้าง!$A$5:$A$105,0),MATCH($M585,[1]ค่าเสื่อมสิ่งปลูกสร้าง!$A$3:$D$3))</f>
        <v>0</v>
      </c>
      <c r="U585" s="65">
        <f t="shared" si="217"/>
        <v>312000</v>
      </c>
      <c r="V585" s="65">
        <f t="shared" si="224"/>
        <v>316500</v>
      </c>
      <c r="W585" s="69">
        <f t="shared" si="218"/>
        <v>316500</v>
      </c>
      <c r="X585" s="66">
        <v>10000000</v>
      </c>
      <c r="Y585" s="69">
        <f t="shared" si="238"/>
        <v>0</v>
      </c>
      <c r="Z585" s="67"/>
      <c r="AA585" s="65">
        <f t="shared" si="240"/>
        <v>0</v>
      </c>
      <c r="AB585" s="65"/>
      <c r="AC585" s="65" t="s">
        <v>673</v>
      </c>
      <c r="AD585" s="65" t="s">
        <v>673</v>
      </c>
    </row>
    <row r="586" spans="1:30" ht="21">
      <c r="A586" s="65" t="s">
        <v>675</v>
      </c>
      <c r="B586" s="65" t="s">
        <v>476</v>
      </c>
      <c r="C586" s="65">
        <v>20313</v>
      </c>
      <c r="D586" s="65" t="s">
        <v>66</v>
      </c>
      <c r="E586" s="65" t="s">
        <v>37</v>
      </c>
      <c r="F586" s="65" t="s">
        <v>79</v>
      </c>
      <c r="G586" s="66">
        <v>1</v>
      </c>
      <c r="H586" s="65">
        <f t="shared" ref="H586:H645" si="242">IFERROR($D586*400+$E586*100+$F586,"")</f>
        <v>3753</v>
      </c>
      <c r="I586" s="65">
        <f>IFERROR(INDEX([1]ราคาที่ดิน!$B:$C,MATCH($C586,[1]ราคาที่ดิน!$A:$A,0),MATCH($B586,[1]ราคาที่ดิน!$B$1:$C$1,0)),"")</f>
        <v>175</v>
      </c>
      <c r="J586" s="65">
        <f t="shared" si="215"/>
        <v>656775</v>
      </c>
      <c r="K586" s="65"/>
      <c r="L586" s="66"/>
      <c r="M586" s="66"/>
      <c r="N586" s="66" t="s">
        <v>40</v>
      </c>
      <c r="O586" s="67"/>
      <c r="P586" s="68"/>
      <c r="Q586" s="65">
        <f t="array" ref="Q586">INDEX([1]ราคาสิ่งปลูกสร้าง!$D$6:$CC$47,MATCH($L586,[1]ราคาสิ่งปลูกสร้าง!$B$6:$B$45,0),MATCH($O$4,[1]ราคาสิ่งปลูกสร้าง!$D$5:$CC$5,0))</f>
        <v>0</v>
      </c>
      <c r="R586" s="65">
        <f t="shared" si="216"/>
        <v>0</v>
      </c>
      <c r="S586" s="66"/>
      <c r="T586" s="65">
        <f t="array" ref="T586">INDEX([1]ค่าเสื่อมสิ่งปลูกสร้าง!$A$5:$D$105,MATCH($S586,[1]ค่าเสื่อมสิ่งปลูกสร้าง!$A$5:$A$105,0),MATCH($M586,[1]ค่าเสื่อมสิ่งปลูกสร้าง!$A$3:$D$3))</f>
        <v>0</v>
      </c>
      <c r="U586" s="65">
        <f t="shared" si="217"/>
        <v>0</v>
      </c>
      <c r="V586" s="65">
        <f t="shared" si="224"/>
        <v>656775</v>
      </c>
      <c r="W586" s="69">
        <f t="shared" si="218"/>
        <v>0</v>
      </c>
      <c r="X586" s="66">
        <v>50000000</v>
      </c>
      <c r="Y586" s="69">
        <f t="shared" si="238"/>
        <v>0</v>
      </c>
      <c r="Z586" s="67"/>
      <c r="AA586" s="65">
        <f t="shared" si="240"/>
        <v>0</v>
      </c>
      <c r="AB586" s="65"/>
      <c r="AC586" s="65" t="s">
        <v>676</v>
      </c>
      <c r="AD586" s="65" t="s">
        <v>40</v>
      </c>
    </row>
    <row r="587" spans="1:30" ht="21">
      <c r="A587" s="65"/>
      <c r="B587" s="65" t="s">
        <v>476</v>
      </c>
      <c r="C587" s="65">
        <v>20313</v>
      </c>
      <c r="D587" s="65"/>
      <c r="E587" s="65"/>
      <c r="F587" s="65"/>
      <c r="G587" s="66">
        <v>2</v>
      </c>
      <c r="H587" s="65" t="s">
        <v>83</v>
      </c>
      <c r="I587" s="65">
        <f>IFERROR(INDEX([1]ราคาที่ดิน!$B:$C,MATCH($C587,[1]ราคาที่ดิน!$A:$A,0),MATCH($B587,[1]ราคาที่ดิน!$B$1:$C$1,0)),"")</f>
        <v>175</v>
      </c>
      <c r="J587" s="65">
        <f t="shared" si="215"/>
        <v>2625</v>
      </c>
      <c r="K587" s="65">
        <v>1</v>
      </c>
      <c r="L587" s="66" t="s">
        <v>50</v>
      </c>
      <c r="M587" s="66" t="s">
        <v>51</v>
      </c>
      <c r="N587" s="66" t="s">
        <v>43</v>
      </c>
      <c r="O587" s="67">
        <v>60</v>
      </c>
      <c r="P587" s="68">
        <v>100</v>
      </c>
      <c r="Q587" s="65">
        <f t="array" ref="Q587">INDEX([1]ราคาสิ่งปลูกสร้าง!$D$6:$CC$47,MATCH($L587,[1]ราคาสิ่งปลูกสร้าง!$B$6:$B$45,0),MATCH($O$4,[1]ราคาสิ่งปลูกสร้าง!$D$5:$CC$5,0))</f>
        <v>6700</v>
      </c>
      <c r="R587" s="65">
        <f t="shared" si="216"/>
        <v>402000</v>
      </c>
      <c r="S587" s="66">
        <v>35</v>
      </c>
      <c r="T587" s="65">
        <f t="array" ref="T587">INDEX([1]ค่าเสื่อมสิ่งปลูกสร้าง!$A$5:$D$105,MATCH($S587,[1]ค่าเสื่อมสิ่งปลูกสร้าง!$A$5:$A$105,0),MATCH($M587,[1]ค่าเสื่อมสิ่งปลูกสร้าง!$A$3:$D$3))</f>
        <v>60</v>
      </c>
      <c r="U587" s="65">
        <f t="shared" si="217"/>
        <v>160800</v>
      </c>
      <c r="V587" s="65">
        <f t="shared" si="224"/>
        <v>163425</v>
      </c>
      <c r="W587" s="69">
        <f t="shared" si="218"/>
        <v>163425</v>
      </c>
      <c r="X587" s="66">
        <v>10000000</v>
      </c>
      <c r="Y587" s="69">
        <f t="shared" si="238"/>
        <v>0</v>
      </c>
      <c r="Z587" s="67"/>
      <c r="AA587" s="65">
        <f t="shared" si="240"/>
        <v>0</v>
      </c>
      <c r="AB587" s="65"/>
      <c r="AC587" s="65" t="s">
        <v>676</v>
      </c>
      <c r="AD587" s="65" t="s">
        <v>676</v>
      </c>
    </row>
    <row r="588" spans="1:30" ht="21">
      <c r="A588" s="65"/>
      <c r="B588" s="65" t="s">
        <v>476</v>
      </c>
      <c r="C588" s="65">
        <v>20313</v>
      </c>
      <c r="D588" s="65"/>
      <c r="E588" s="65"/>
      <c r="F588" s="65"/>
      <c r="G588" s="66">
        <v>2</v>
      </c>
      <c r="H588" s="65" t="s">
        <v>139</v>
      </c>
      <c r="I588" s="65">
        <f>IFERROR(INDEX([1]ราคาที่ดิน!$B:$C,MATCH($C588,[1]ราคาที่ดิน!$A:$A,0),MATCH($B588,[1]ราคาที่ดิน!$B$1:$C$1,0)),"")</f>
        <v>175</v>
      </c>
      <c r="J588" s="65">
        <f t="shared" si="215"/>
        <v>6300</v>
      </c>
      <c r="K588" s="65">
        <v>2</v>
      </c>
      <c r="L588" s="66" t="s">
        <v>159</v>
      </c>
      <c r="M588" s="66" t="s">
        <v>82</v>
      </c>
      <c r="N588" s="66" t="s">
        <v>52</v>
      </c>
      <c r="O588" s="67">
        <v>144</v>
      </c>
      <c r="P588" s="68">
        <v>100</v>
      </c>
      <c r="Q588" s="65">
        <f t="array" ref="Q588">INDEX([1]ราคาสิ่งปลูกสร้าง!$D$6:$CC$47,MATCH($L588,[1]ราคาสิ่งปลูกสร้าง!$B$6:$B$45,0),MATCH($O$4,[1]ราคาสิ่งปลูกสร้าง!$D$5:$CC$5,0))</f>
        <v>2600</v>
      </c>
      <c r="R588" s="65">
        <f t="shared" si="216"/>
        <v>374400</v>
      </c>
      <c r="S588" s="66">
        <v>8</v>
      </c>
      <c r="T588" s="65">
        <f t="array" ref="T588">INDEX([1]ค่าเสื่อมสิ่งปลูกสร้าง!$A$5:$D$105,MATCH($S588,[1]ค่าเสื่อมสิ่งปลูกสร้าง!$A$5:$A$105,0),MATCH($M588,[1]ค่าเสื่อมสิ่งปลูกสร้าง!$A$3:$D$3))</f>
        <v>30</v>
      </c>
      <c r="U588" s="65">
        <f t="shared" si="217"/>
        <v>262079.99999999997</v>
      </c>
      <c r="V588" s="65">
        <f t="shared" si="224"/>
        <v>268380</v>
      </c>
      <c r="W588" s="69">
        <f t="shared" si="218"/>
        <v>268380</v>
      </c>
      <c r="X588" s="66"/>
      <c r="Y588" s="69">
        <f t="shared" si="238"/>
        <v>268380</v>
      </c>
      <c r="Z588" s="67" t="s">
        <v>111</v>
      </c>
      <c r="AA588" s="65">
        <f t="shared" si="240"/>
        <v>805.14</v>
      </c>
      <c r="AB588" s="65"/>
      <c r="AC588" s="65" t="s">
        <v>676</v>
      </c>
      <c r="AD588" s="65" t="s">
        <v>676</v>
      </c>
    </row>
    <row r="589" spans="1:30" ht="21">
      <c r="A589" s="65"/>
      <c r="B589" s="65" t="s">
        <v>476</v>
      </c>
      <c r="C589" s="65">
        <v>20313</v>
      </c>
      <c r="D589" s="65"/>
      <c r="E589" s="65"/>
      <c r="F589" s="65"/>
      <c r="G589" s="66">
        <v>2</v>
      </c>
      <c r="H589" s="65" t="s">
        <v>116</v>
      </c>
      <c r="I589" s="65">
        <f>IFERROR(INDEX([1]ราคาที่ดิน!$B:$C,MATCH($C589,[1]ราคาที่ดิน!$A:$A,0),MATCH($B589,[1]ราคาที่ดิน!$B$1:$C$1,0)),"")</f>
        <v>175</v>
      </c>
      <c r="J589" s="65">
        <f t="shared" ref="J589:J652" si="243">IFERROR($H589*$I589,"")</f>
        <v>5250</v>
      </c>
      <c r="K589" s="65">
        <v>3</v>
      </c>
      <c r="L589" s="66" t="s">
        <v>159</v>
      </c>
      <c r="M589" s="66" t="s">
        <v>82</v>
      </c>
      <c r="N589" s="66" t="s">
        <v>43</v>
      </c>
      <c r="O589" s="67">
        <v>120</v>
      </c>
      <c r="P589" s="68">
        <v>100</v>
      </c>
      <c r="Q589" s="65">
        <f t="array" ref="Q589">INDEX([1]ราคาสิ่งปลูกสร้าง!$D$6:$CC$47,MATCH($L589,[1]ราคาสิ่งปลูกสร้าง!$B$6:$B$45,0),MATCH($O$4,[1]ราคาสิ่งปลูกสร้าง!$D$5:$CC$5,0))</f>
        <v>2600</v>
      </c>
      <c r="R589" s="65">
        <f t="shared" ref="R589:R652" si="244">$O589*$Q589</f>
        <v>312000</v>
      </c>
      <c r="S589" s="66">
        <v>8</v>
      </c>
      <c r="T589" s="65">
        <f t="array" ref="T589">INDEX([1]ค่าเสื่อมสิ่งปลูกสร้าง!$A$5:$D$105,MATCH($S589,[1]ค่าเสื่อมสิ่งปลูกสร้าง!$A$5:$A$105,0),MATCH($M589,[1]ค่าเสื่อมสิ่งปลูกสร้าง!$A$3:$D$3))</f>
        <v>30</v>
      </c>
      <c r="U589" s="65">
        <f t="shared" ref="U589:U652" si="245">$R589*(100-$T589)%</f>
        <v>218400</v>
      </c>
      <c r="V589" s="65">
        <f t="shared" si="224"/>
        <v>223650</v>
      </c>
      <c r="W589" s="69">
        <f t="shared" ref="W589:W652" si="246">IFERROR($P589%*$V589,"")</f>
        <v>223650</v>
      </c>
      <c r="X589" s="66">
        <v>10000000</v>
      </c>
      <c r="Y589" s="69">
        <f t="shared" si="238"/>
        <v>0</v>
      </c>
      <c r="Z589" s="67"/>
      <c r="AA589" s="65">
        <f t="shared" si="240"/>
        <v>0</v>
      </c>
      <c r="AB589" s="65"/>
      <c r="AC589" s="65" t="s">
        <v>676</v>
      </c>
      <c r="AD589" s="65" t="s">
        <v>676</v>
      </c>
    </row>
    <row r="590" spans="1:30" ht="21">
      <c r="A590" s="65" t="s">
        <v>677</v>
      </c>
      <c r="B590" s="65" t="s">
        <v>476</v>
      </c>
      <c r="C590" s="65">
        <v>19734</v>
      </c>
      <c r="D590" s="65" t="s">
        <v>44</v>
      </c>
      <c r="E590" s="65" t="s">
        <v>37</v>
      </c>
      <c r="F590" s="65" t="s">
        <v>249</v>
      </c>
      <c r="G590" s="66" t="s">
        <v>55</v>
      </c>
      <c r="H590" s="65">
        <f t="shared" ref="H590:H649" si="247">IFERROR($D590*400+$E590*100+$F590,"")</f>
        <v>170</v>
      </c>
      <c r="I590" s="65">
        <f>IFERROR(INDEX([1]ราคาที่ดิน!$B:$C,MATCH($C590,[1]ราคาที่ดิน!$A:$A,0),MATCH($B590,[1]ราคาที่ดิน!$B$1:$C$1,0)),"")</f>
        <v>1300</v>
      </c>
      <c r="J590" s="65">
        <f t="shared" si="243"/>
        <v>221000</v>
      </c>
      <c r="K590" s="65"/>
      <c r="L590" s="66"/>
      <c r="M590" s="66"/>
      <c r="N590" s="66" t="s">
        <v>40</v>
      </c>
      <c r="O590" s="67"/>
      <c r="P590" s="68"/>
      <c r="Q590" s="65">
        <f t="array" ref="Q590">INDEX([1]ราคาสิ่งปลูกสร้าง!$D$6:$CC$47,MATCH($L590,[1]ราคาสิ่งปลูกสร้าง!$B$6:$B$45,0),MATCH($O$4,[1]ราคาสิ่งปลูกสร้าง!$D$5:$CC$5,0))</f>
        <v>0</v>
      </c>
      <c r="R590" s="65">
        <f t="shared" si="244"/>
        <v>0</v>
      </c>
      <c r="S590" s="66"/>
      <c r="T590" s="65">
        <f t="array" ref="T590">INDEX([1]ค่าเสื่อมสิ่งปลูกสร้าง!$A$5:$D$105,MATCH($S590,[1]ค่าเสื่อมสิ่งปลูกสร้าง!$A$5:$A$105,0),MATCH($M590,[1]ค่าเสื่อมสิ่งปลูกสร้าง!$A$3:$D$3))</f>
        <v>0</v>
      </c>
      <c r="U590" s="65">
        <f t="shared" si="245"/>
        <v>0</v>
      </c>
      <c r="V590" s="65">
        <f t="shared" si="224"/>
        <v>221000</v>
      </c>
      <c r="W590" s="69">
        <f t="shared" si="246"/>
        <v>0</v>
      </c>
      <c r="X590" s="66"/>
      <c r="Y590" s="65">
        <f>V590</f>
        <v>221000</v>
      </c>
      <c r="Z590" s="67" t="s">
        <v>111</v>
      </c>
      <c r="AA590" s="65">
        <f t="shared" si="240"/>
        <v>663</v>
      </c>
      <c r="AB590" s="65"/>
      <c r="AC590" s="65" t="s">
        <v>678</v>
      </c>
      <c r="AD590" s="65" t="s">
        <v>40</v>
      </c>
    </row>
    <row r="591" spans="1:30" ht="21">
      <c r="A591" s="65" t="s">
        <v>679</v>
      </c>
      <c r="B591" s="65" t="s">
        <v>476</v>
      </c>
      <c r="C591" s="65">
        <v>2235</v>
      </c>
      <c r="D591" s="65" t="s">
        <v>43</v>
      </c>
      <c r="E591" s="65" t="s">
        <v>43</v>
      </c>
      <c r="F591" s="65" t="s">
        <v>680</v>
      </c>
      <c r="G591" s="66">
        <v>1</v>
      </c>
      <c r="H591" s="65">
        <f t="shared" si="247"/>
        <v>1039</v>
      </c>
      <c r="I591" s="65">
        <f>IFERROR(INDEX([1]ราคาที่ดิน!$B:$C,MATCH($C591,[1]ราคาที่ดิน!$A:$A,0),MATCH($B591,[1]ราคาที่ดิน!$B$1:$C$1,0)),"")</f>
        <v>1100</v>
      </c>
      <c r="J591" s="65">
        <f t="shared" si="243"/>
        <v>1142900</v>
      </c>
      <c r="K591" s="65"/>
      <c r="L591" s="66"/>
      <c r="M591" s="66"/>
      <c r="N591" s="66" t="s">
        <v>40</v>
      </c>
      <c r="O591" s="67"/>
      <c r="P591" s="68"/>
      <c r="Q591" s="65">
        <f t="array" ref="Q591">INDEX([1]ราคาสิ่งปลูกสร้าง!$D$6:$CC$47,MATCH($L591,[1]ราคาสิ่งปลูกสร้าง!$B$6:$B$45,0),MATCH($O$4,[1]ราคาสิ่งปลูกสร้าง!$D$5:$CC$5,0))</f>
        <v>0</v>
      </c>
      <c r="R591" s="65">
        <f t="shared" si="244"/>
        <v>0</v>
      </c>
      <c r="S591" s="66"/>
      <c r="T591" s="65">
        <f t="array" ref="T591">INDEX([1]ค่าเสื่อมสิ่งปลูกสร้าง!$A$5:$D$105,MATCH($S591,[1]ค่าเสื่อมสิ่งปลูกสร้าง!$A$5:$A$105,0),MATCH($M591,[1]ค่าเสื่อมสิ่งปลูกสร้าง!$A$3:$D$3))</f>
        <v>0</v>
      </c>
      <c r="U591" s="65">
        <f t="shared" si="245"/>
        <v>0</v>
      </c>
      <c r="V591" s="65">
        <f t="shared" si="224"/>
        <v>1142900</v>
      </c>
      <c r="W591" s="69">
        <f t="shared" si="246"/>
        <v>0</v>
      </c>
      <c r="X591" s="66">
        <v>50000000</v>
      </c>
      <c r="Y591" s="69">
        <f t="shared" ref="Y591:Y651" si="248">IFERROR(IF($W591-$X591&lt;0,0,$W591-$X591),"")</f>
        <v>0</v>
      </c>
      <c r="Z591" s="67"/>
      <c r="AA591" s="65">
        <f t="shared" si="240"/>
        <v>0</v>
      </c>
      <c r="AB591" s="65"/>
      <c r="AC591" s="65" t="s">
        <v>681</v>
      </c>
      <c r="AD591" s="65" t="s">
        <v>40</v>
      </c>
    </row>
    <row r="592" spans="1:30" ht="21">
      <c r="A592" s="65"/>
      <c r="B592" s="65" t="s">
        <v>476</v>
      </c>
      <c r="C592" s="65">
        <v>2235</v>
      </c>
      <c r="D592" s="65"/>
      <c r="E592" s="65"/>
      <c r="F592" s="65"/>
      <c r="G592" s="66">
        <v>2</v>
      </c>
      <c r="H592" s="65" t="s">
        <v>682</v>
      </c>
      <c r="I592" s="65">
        <f>IFERROR(INDEX([1]ราคาที่ดิน!$B:$C,MATCH($C592,[1]ราคาที่ดิน!$A:$A,0),MATCH($B592,[1]ราคาที่ดิน!$B$1:$C$1,0)),"")</f>
        <v>1100</v>
      </c>
      <c r="J592" s="65">
        <f t="shared" si="243"/>
        <v>28875</v>
      </c>
      <c r="K592" s="65">
        <v>1</v>
      </c>
      <c r="L592" s="66" t="s">
        <v>50</v>
      </c>
      <c r="M592" s="66" t="s">
        <v>51</v>
      </c>
      <c r="N592" s="66" t="s">
        <v>43</v>
      </c>
      <c r="O592" s="67">
        <v>105</v>
      </c>
      <c r="P592" s="68">
        <v>100</v>
      </c>
      <c r="Q592" s="65">
        <f t="array" ref="Q592">INDEX([1]ราคาสิ่งปลูกสร้าง!$D$6:$CC$47,MATCH($L592,[1]ราคาสิ่งปลูกสร้าง!$B$6:$B$45,0),MATCH($O$4,[1]ราคาสิ่งปลูกสร้าง!$D$5:$CC$5,0))</f>
        <v>6700</v>
      </c>
      <c r="R592" s="65">
        <f t="shared" si="244"/>
        <v>703500</v>
      </c>
      <c r="S592" s="66">
        <v>5</v>
      </c>
      <c r="T592" s="65">
        <f t="array" ref="T592">INDEX([1]ค่าเสื่อมสิ่งปลูกสร้าง!$A$5:$D$105,MATCH($S592,[1]ค่าเสื่อมสิ่งปลูกสร้าง!$A$5:$A$105,0),MATCH($M592,[1]ค่าเสื่อมสิ่งปลูกสร้าง!$A$3:$D$3))</f>
        <v>5</v>
      </c>
      <c r="U592" s="65">
        <f t="shared" si="245"/>
        <v>668325</v>
      </c>
      <c r="V592" s="65">
        <f t="shared" si="224"/>
        <v>697200</v>
      </c>
      <c r="W592" s="69">
        <f t="shared" si="246"/>
        <v>697200</v>
      </c>
      <c r="X592" s="66">
        <v>10000000</v>
      </c>
      <c r="Y592" s="69">
        <f t="shared" si="248"/>
        <v>0</v>
      </c>
      <c r="Z592" s="67"/>
      <c r="AA592" s="65">
        <f t="shared" si="240"/>
        <v>0</v>
      </c>
      <c r="AB592" s="65"/>
      <c r="AC592" s="65" t="s">
        <v>681</v>
      </c>
      <c r="AD592" s="65" t="s">
        <v>681</v>
      </c>
    </row>
    <row r="593" spans="1:30" ht="21">
      <c r="A593" s="65"/>
      <c r="B593" s="65" t="s">
        <v>476</v>
      </c>
      <c r="C593" s="65">
        <v>2235</v>
      </c>
      <c r="D593" s="65"/>
      <c r="E593" s="65"/>
      <c r="F593" s="65"/>
      <c r="G593" s="66">
        <v>2</v>
      </c>
      <c r="H593" s="65" t="s">
        <v>94</v>
      </c>
      <c r="I593" s="65">
        <f>IFERROR(INDEX([1]ราคาที่ดิน!$B:$C,MATCH($C593,[1]ราคาที่ดิน!$A:$A,0),MATCH($B593,[1]ราคาที่ดิน!$B$1:$C$1,0)),"")</f>
        <v>1100</v>
      </c>
      <c r="J593" s="65">
        <f t="shared" si="243"/>
        <v>19800</v>
      </c>
      <c r="K593" s="65">
        <v>2</v>
      </c>
      <c r="L593" s="66" t="s">
        <v>159</v>
      </c>
      <c r="M593" s="66" t="s">
        <v>82</v>
      </c>
      <c r="N593" s="66" t="s">
        <v>52</v>
      </c>
      <c r="O593" s="67">
        <v>72</v>
      </c>
      <c r="P593" s="68">
        <v>100</v>
      </c>
      <c r="Q593" s="65">
        <f t="array" ref="Q593">INDEX([1]ราคาสิ่งปลูกสร้าง!$D$6:$CC$47,MATCH($L593,[1]ราคาสิ่งปลูกสร้าง!$B$6:$B$45,0),MATCH($O$4,[1]ราคาสิ่งปลูกสร้าง!$D$5:$CC$5,0))</f>
        <v>2600</v>
      </c>
      <c r="R593" s="65">
        <f t="shared" si="244"/>
        <v>187200</v>
      </c>
      <c r="S593" s="66">
        <v>5</v>
      </c>
      <c r="T593" s="65">
        <f t="array" ref="T593">INDEX([1]ค่าเสื่อมสิ่งปลูกสร้าง!$A$5:$D$105,MATCH($S593,[1]ค่าเสื่อมสิ่งปลูกสร้าง!$A$5:$A$105,0),MATCH($M593,[1]ค่าเสื่อมสิ่งปลูกสร้าง!$A$3:$D$3))</f>
        <v>15</v>
      </c>
      <c r="U593" s="65">
        <f t="shared" si="245"/>
        <v>159120</v>
      </c>
      <c r="V593" s="65">
        <f t="shared" si="224"/>
        <v>178920</v>
      </c>
      <c r="W593" s="69">
        <f t="shared" si="246"/>
        <v>178920</v>
      </c>
      <c r="X593" s="66"/>
      <c r="Y593" s="69">
        <f t="shared" si="248"/>
        <v>178920</v>
      </c>
      <c r="Z593" s="67" t="s">
        <v>111</v>
      </c>
      <c r="AA593" s="65">
        <f t="shared" si="240"/>
        <v>536.76</v>
      </c>
      <c r="AB593" s="65"/>
      <c r="AC593" s="65" t="s">
        <v>681</v>
      </c>
      <c r="AD593" s="65" t="s">
        <v>681</v>
      </c>
    </row>
    <row r="594" spans="1:30" ht="21">
      <c r="A594" s="65" t="s">
        <v>683</v>
      </c>
      <c r="B594" s="65" t="s">
        <v>476</v>
      </c>
      <c r="C594" s="65">
        <v>3614</v>
      </c>
      <c r="D594" s="65" t="s">
        <v>66</v>
      </c>
      <c r="E594" s="65" t="s">
        <v>52</v>
      </c>
      <c r="F594" s="65" t="s">
        <v>684</v>
      </c>
      <c r="G594" s="66">
        <v>1</v>
      </c>
      <c r="H594" s="65">
        <f t="shared" ref="H594:H653" si="249">IFERROR($D594*400+$E594*100+$F594,"")</f>
        <v>3928</v>
      </c>
      <c r="I594" s="65">
        <f>IFERROR(INDEX([1]ราคาที่ดิน!$B:$C,MATCH($C594,[1]ราคาที่ดิน!$A:$A,0),MATCH($B594,[1]ราคาที่ดิน!$B$1:$C$1,0)),"")</f>
        <v>200</v>
      </c>
      <c r="J594" s="65">
        <f t="shared" si="243"/>
        <v>785600</v>
      </c>
      <c r="K594" s="65"/>
      <c r="L594" s="66"/>
      <c r="M594" s="66"/>
      <c r="N594" s="66" t="s">
        <v>40</v>
      </c>
      <c r="O594" s="67"/>
      <c r="P594" s="68"/>
      <c r="Q594" s="65">
        <f t="array" ref="Q594">INDEX([1]ราคาสิ่งปลูกสร้าง!$D$6:$CC$47,MATCH($L594,[1]ราคาสิ่งปลูกสร้าง!$B$6:$B$45,0),MATCH($O$4,[1]ราคาสิ่งปลูกสร้าง!$D$5:$CC$5,0))</f>
        <v>0</v>
      </c>
      <c r="R594" s="65">
        <f t="shared" si="244"/>
        <v>0</v>
      </c>
      <c r="S594" s="66"/>
      <c r="T594" s="65">
        <f t="array" ref="T594">INDEX([1]ค่าเสื่อมสิ่งปลูกสร้าง!$A$5:$D$105,MATCH($S594,[1]ค่าเสื่อมสิ่งปลูกสร้าง!$A$5:$A$105,0),MATCH($M594,[1]ค่าเสื่อมสิ่งปลูกสร้าง!$A$3:$D$3))</f>
        <v>0</v>
      </c>
      <c r="U594" s="65">
        <f t="shared" si="245"/>
        <v>0</v>
      </c>
      <c r="V594" s="65">
        <f t="shared" si="224"/>
        <v>785600</v>
      </c>
      <c r="W594" s="69">
        <f t="shared" si="246"/>
        <v>0</v>
      </c>
      <c r="X594" s="66">
        <v>50000000</v>
      </c>
      <c r="Y594" s="69">
        <f t="shared" si="248"/>
        <v>0</v>
      </c>
      <c r="Z594" s="67"/>
      <c r="AA594" s="65">
        <f t="shared" si="240"/>
        <v>0</v>
      </c>
      <c r="AB594" s="65"/>
      <c r="AC594" s="65" t="s">
        <v>221</v>
      </c>
      <c r="AD594" s="65" t="s">
        <v>40</v>
      </c>
    </row>
    <row r="595" spans="1:30" ht="21">
      <c r="A595" s="65"/>
      <c r="B595" s="65" t="s">
        <v>476</v>
      </c>
      <c r="C595" s="65">
        <v>3614</v>
      </c>
      <c r="D595" s="65"/>
      <c r="E595" s="65"/>
      <c r="F595" s="65"/>
      <c r="G595" s="66">
        <v>2</v>
      </c>
      <c r="H595" s="65" t="s">
        <v>685</v>
      </c>
      <c r="I595" s="65">
        <f>IFERROR(INDEX([1]ราคาที่ดิน!$B:$C,MATCH($C595,[1]ราคาที่ดิน!$A:$A,0),MATCH($B595,[1]ราคาที่ดิน!$B$1:$C$1,0)),"")</f>
        <v>200</v>
      </c>
      <c r="J595" s="65">
        <f t="shared" si="243"/>
        <v>12500</v>
      </c>
      <c r="K595" s="65">
        <v>1</v>
      </c>
      <c r="L595" s="66" t="s">
        <v>50</v>
      </c>
      <c r="M595" s="66" t="s">
        <v>51</v>
      </c>
      <c r="N595" s="66" t="s">
        <v>43</v>
      </c>
      <c r="O595" s="67">
        <v>250</v>
      </c>
      <c r="P595" s="68">
        <v>100</v>
      </c>
      <c r="Q595" s="65">
        <f t="array" ref="Q595">INDEX([1]ราคาสิ่งปลูกสร้าง!$D$6:$CC$47,MATCH($L595,[1]ราคาสิ่งปลูกสร้าง!$B$6:$B$45,0),MATCH($O$4,[1]ราคาสิ่งปลูกสร้าง!$D$5:$CC$5,0))</f>
        <v>6700</v>
      </c>
      <c r="R595" s="65">
        <f t="shared" si="244"/>
        <v>1675000</v>
      </c>
      <c r="S595" s="66">
        <v>23</v>
      </c>
      <c r="T595" s="65">
        <f t="array" ref="T595">INDEX([1]ค่าเสื่อมสิ่งปลูกสร้าง!$A$5:$D$105,MATCH($S595,[1]ค่าเสื่อมสิ่งปลูกสร้าง!$A$5:$A$105,0),MATCH($M595,[1]ค่าเสื่อมสิ่งปลูกสร้าง!$A$3:$D$3))</f>
        <v>36</v>
      </c>
      <c r="U595" s="65">
        <f t="shared" si="245"/>
        <v>1072000</v>
      </c>
      <c r="V595" s="65">
        <f t="shared" si="224"/>
        <v>1084500</v>
      </c>
      <c r="W595" s="69">
        <f t="shared" si="246"/>
        <v>1084500</v>
      </c>
      <c r="X595" s="66">
        <v>10000000</v>
      </c>
      <c r="Y595" s="69">
        <f t="shared" si="248"/>
        <v>0</v>
      </c>
      <c r="Z595" s="67"/>
      <c r="AA595" s="65">
        <f t="shared" si="240"/>
        <v>0</v>
      </c>
      <c r="AB595" s="65"/>
      <c r="AC595" s="65" t="s">
        <v>221</v>
      </c>
      <c r="AD595" s="65" t="s">
        <v>221</v>
      </c>
    </row>
    <row r="596" spans="1:30" ht="21">
      <c r="A596" s="65"/>
      <c r="B596" s="65" t="s">
        <v>476</v>
      </c>
      <c r="C596" s="65">
        <v>3614</v>
      </c>
      <c r="D596" s="65"/>
      <c r="E596" s="65"/>
      <c r="F596" s="65"/>
      <c r="G596" s="66">
        <v>2</v>
      </c>
      <c r="H596" s="65" t="s">
        <v>116</v>
      </c>
      <c r="I596" s="65">
        <f>IFERROR(INDEX([1]ราคาที่ดิน!$B:$C,MATCH($C596,[1]ราคาที่ดิน!$A:$A,0),MATCH($B596,[1]ราคาที่ดิน!$B$1:$C$1,0)),"")</f>
        <v>200</v>
      </c>
      <c r="J596" s="65">
        <f t="shared" si="243"/>
        <v>6000</v>
      </c>
      <c r="K596" s="65">
        <v>2</v>
      </c>
      <c r="L596" s="66" t="s">
        <v>159</v>
      </c>
      <c r="M596" s="66" t="s">
        <v>82</v>
      </c>
      <c r="N596" s="66" t="s">
        <v>52</v>
      </c>
      <c r="O596" s="67">
        <v>120</v>
      </c>
      <c r="P596" s="68">
        <v>100</v>
      </c>
      <c r="Q596" s="65">
        <f t="array" ref="Q596">INDEX([1]ราคาสิ่งปลูกสร้าง!$D$6:$CC$47,MATCH($L596,[1]ราคาสิ่งปลูกสร้าง!$B$6:$B$45,0),MATCH($O$4,[1]ราคาสิ่งปลูกสร้าง!$D$5:$CC$5,0))</f>
        <v>2600</v>
      </c>
      <c r="R596" s="65">
        <f t="shared" si="244"/>
        <v>312000</v>
      </c>
      <c r="S596" s="66">
        <v>23</v>
      </c>
      <c r="T596" s="65">
        <f t="array" ref="T596">INDEX([1]ค่าเสื่อมสิ่งปลูกสร้าง!$A$5:$D$105,MATCH($S596,[1]ค่าเสื่อมสิ่งปลูกสร้าง!$A$5:$A$105,0),MATCH($M596,[1]ค่าเสื่อมสิ่งปลูกสร้าง!$A$3:$D$3))</f>
        <v>93</v>
      </c>
      <c r="U596" s="65">
        <f t="shared" si="245"/>
        <v>21840.000000000004</v>
      </c>
      <c r="V596" s="65">
        <f t="shared" si="224"/>
        <v>27840.000000000004</v>
      </c>
      <c r="W596" s="69">
        <f t="shared" si="246"/>
        <v>27840.000000000004</v>
      </c>
      <c r="X596" s="66"/>
      <c r="Y596" s="69">
        <f t="shared" si="248"/>
        <v>27840.000000000004</v>
      </c>
      <c r="Z596" s="67" t="s">
        <v>111</v>
      </c>
      <c r="AA596" s="65">
        <f t="shared" si="240"/>
        <v>83.52000000000001</v>
      </c>
      <c r="AB596" s="65"/>
      <c r="AC596" s="65" t="s">
        <v>221</v>
      </c>
      <c r="AD596" s="65" t="s">
        <v>221</v>
      </c>
    </row>
    <row r="597" spans="1:30" ht="21">
      <c r="A597" s="65" t="s">
        <v>686</v>
      </c>
      <c r="B597" s="65" t="s">
        <v>476</v>
      </c>
      <c r="C597" s="65">
        <v>3619</v>
      </c>
      <c r="D597" s="65" t="s">
        <v>57</v>
      </c>
      <c r="E597" s="65" t="s">
        <v>43</v>
      </c>
      <c r="F597" s="65" t="s">
        <v>105</v>
      </c>
      <c r="G597" s="66">
        <v>1</v>
      </c>
      <c r="H597" s="65">
        <f t="shared" ref="H597:H656" si="250">IFERROR($D597*400+$E597*100+$F597,"")</f>
        <v>2226</v>
      </c>
      <c r="I597" s="65">
        <f>IFERROR(INDEX([1]ราคาที่ดิน!$B:$C,MATCH($C597,[1]ราคาที่ดิน!$A:$A,0),MATCH($B597,[1]ราคาที่ดิน!$B$1:$C$1,0)),"")</f>
        <v>275</v>
      </c>
      <c r="J597" s="65">
        <f t="shared" si="243"/>
        <v>612150</v>
      </c>
      <c r="K597" s="65"/>
      <c r="L597" s="66"/>
      <c r="M597" s="66"/>
      <c r="N597" s="66" t="s">
        <v>40</v>
      </c>
      <c r="O597" s="67"/>
      <c r="P597" s="68"/>
      <c r="Q597" s="65">
        <f t="array" ref="Q597">INDEX([1]ราคาสิ่งปลูกสร้าง!$D$6:$CC$47,MATCH($L597,[1]ราคาสิ่งปลูกสร้าง!$B$6:$B$45,0),MATCH($O$4,[1]ราคาสิ่งปลูกสร้าง!$D$5:$CC$5,0))</f>
        <v>0</v>
      </c>
      <c r="R597" s="65">
        <f t="shared" si="244"/>
        <v>0</v>
      </c>
      <c r="S597" s="66"/>
      <c r="T597" s="65">
        <f t="array" ref="T597">INDEX([1]ค่าเสื่อมสิ่งปลูกสร้าง!$A$5:$D$105,MATCH($S597,[1]ค่าเสื่อมสิ่งปลูกสร้าง!$A$5:$A$105,0),MATCH($M597,[1]ค่าเสื่อมสิ่งปลูกสร้าง!$A$3:$D$3))</f>
        <v>0</v>
      </c>
      <c r="U597" s="65">
        <f t="shared" si="245"/>
        <v>0</v>
      </c>
      <c r="V597" s="65">
        <f t="shared" si="224"/>
        <v>612150</v>
      </c>
      <c r="W597" s="69">
        <f t="shared" si="246"/>
        <v>0</v>
      </c>
      <c r="X597" s="66">
        <v>50000000</v>
      </c>
      <c r="Y597" s="69">
        <f t="shared" si="248"/>
        <v>0</v>
      </c>
      <c r="Z597" s="67"/>
      <c r="AA597" s="65">
        <f t="shared" si="240"/>
        <v>0</v>
      </c>
      <c r="AB597" s="65"/>
      <c r="AC597" s="65" t="s">
        <v>687</v>
      </c>
      <c r="AD597" s="65" t="s">
        <v>40</v>
      </c>
    </row>
    <row r="598" spans="1:30" ht="21">
      <c r="A598" s="65"/>
      <c r="B598" s="65" t="s">
        <v>476</v>
      </c>
      <c r="C598" s="65">
        <v>3619</v>
      </c>
      <c r="D598" s="65"/>
      <c r="E598" s="65"/>
      <c r="F598" s="65"/>
      <c r="G598" s="66">
        <v>2</v>
      </c>
      <c r="H598" s="65" t="s">
        <v>72</v>
      </c>
      <c r="I598" s="65">
        <f>IFERROR(INDEX([1]ราคาที่ดิน!$B:$C,MATCH($C598,[1]ราคาที่ดิน!$A:$A,0),MATCH($B598,[1]ราคาที่ดิน!$B$1:$C$1,0)),"")</f>
        <v>275</v>
      </c>
      <c r="J598" s="65">
        <f t="shared" si="243"/>
        <v>3300</v>
      </c>
      <c r="K598" s="65">
        <v>1</v>
      </c>
      <c r="L598" s="66" t="s">
        <v>50</v>
      </c>
      <c r="M598" s="66" t="s">
        <v>51</v>
      </c>
      <c r="N598" s="66" t="s">
        <v>43</v>
      </c>
      <c r="O598" s="67">
        <v>48</v>
      </c>
      <c r="P598" s="68">
        <v>100</v>
      </c>
      <c r="Q598" s="65">
        <f t="array" ref="Q598">INDEX([1]ราคาสิ่งปลูกสร้าง!$D$6:$CC$47,MATCH($L598,[1]ราคาสิ่งปลูกสร้าง!$B$6:$B$45,0),MATCH($O$4,[1]ราคาสิ่งปลูกสร้าง!$D$5:$CC$5,0))</f>
        <v>6700</v>
      </c>
      <c r="R598" s="65">
        <f t="shared" si="244"/>
        <v>321600</v>
      </c>
      <c r="S598" s="66">
        <v>2</v>
      </c>
      <c r="T598" s="65">
        <f t="array" ref="T598">INDEX([1]ค่าเสื่อมสิ่งปลูกสร้าง!$A$5:$D$105,MATCH($S598,[1]ค่าเสื่อมสิ่งปลูกสร้าง!$A$5:$A$105,0),MATCH($M598,[1]ค่าเสื่อมสิ่งปลูกสร้าง!$A$3:$D$3))</f>
        <v>2</v>
      </c>
      <c r="U598" s="65">
        <f t="shared" si="245"/>
        <v>315168</v>
      </c>
      <c r="V598" s="65">
        <f t="shared" si="224"/>
        <v>318468</v>
      </c>
      <c r="W598" s="69">
        <f t="shared" si="246"/>
        <v>318468</v>
      </c>
      <c r="X598" s="66">
        <v>10000000</v>
      </c>
      <c r="Y598" s="69">
        <f t="shared" si="248"/>
        <v>0</v>
      </c>
      <c r="Z598" s="67"/>
      <c r="AA598" s="65">
        <f t="shared" si="240"/>
        <v>0</v>
      </c>
      <c r="AB598" s="65"/>
      <c r="AC598" s="65" t="s">
        <v>687</v>
      </c>
      <c r="AD598" s="65" t="s">
        <v>688</v>
      </c>
    </row>
    <row r="599" spans="1:30" ht="21">
      <c r="A599" s="65"/>
      <c r="B599" s="65" t="s">
        <v>476</v>
      </c>
      <c r="C599" s="65">
        <v>3619</v>
      </c>
      <c r="D599" s="65"/>
      <c r="E599" s="65"/>
      <c r="F599" s="65"/>
      <c r="G599" s="66">
        <v>2</v>
      </c>
      <c r="H599" s="65" t="s">
        <v>52</v>
      </c>
      <c r="I599" s="65">
        <f>IFERROR(INDEX([1]ราคาที่ดิน!$B:$C,MATCH($C599,[1]ราคาที่ดิน!$A:$A,0),MATCH($B599,[1]ราคาที่ดิน!$B$1:$C$1,0)),"")</f>
        <v>275</v>
      </c>
      <c r="J599" s="65">
        <f t="shared" si="243"/>
        <v>825</v>
      </c>
      <c r="K599" s="65">
        <v>2</v>
      </c>
      <c r="L599" s="66" t="s">
        <v>159</v>
      </c>
      <c r="M599" s="66" t="s">
        <v>82</v>
      </c>
      <c r="N599" s="66">
        <v>2</v>
      </c>
      <c r="O599" s="67">
        <v>12</v>
      </c>
      <c r="P599" s="68">
        <v>100</v>
      </c>
      <c r="Q599" s="65">
        <f t="array" ref="Q599">INDEX([1]ราคาสิ่งปลูกสร้าง!$D$6:$CC$47,MATCH($L599,[1]ราคาสิ่งปลูกสร้าง!$B$6:$B$45,0),MATCH($O$4,[1]ราคาสิ่งปลูกสร้าง!$D$5:$CC$5,0))</f>
        <v>2600</v>
      </c>
      <c r="R599" s="65">
        <f t="shared" si="244"/>
        <v>31200</v>
      </c>
      <c r="S599" s="66">
        <v>2</v>
      </c>
      <c r="T599" s="65">
        <f t="array" ref="T599">INDEX([1]ค่าเสื่อมสิ่งปลูกสร้าง!$A$5:$D$105,MATCH($S599,[1]ค่าเสื่อมสิ่งปลูกสร้าง!$A$5:$A$105,0),MATCH($M599,[1]ค่าเสื่อมสิ่งปลูกสร้าง!$A$3:$D$3))</f>
        <v>6</v>
      </c>
      <c r="U599" s="65">
        <f t="shared" si="245"/>
        <v>29328</v>
      </c>
      <c r="V599" s="65">
        <f t="shared" si="224"/>
        <v>30153</v>
      </c>
      <c r="W599" s="69">
        <f t="shared" si="246"/>
        <v>30153</v>
      </c>
      <c r="X599" s="66"/>
      <c r="Y599" s="69">
        <f t="shared" si="248"/>
        <v>30153</v>
      </c>
      <c r="Z599" s="67" t="s">
        <v>111</v>
      </c>
      <c r="AA599" s="65">
        <f t="shared" si="240"/>
        <v>90.459000000000003</v>
      </c>
      <c r="AB599" s="65"/>
      <c r="AC599" s="65" t="s">
        <v>687</v>
      </c>
      <c r="AD599" s="65" t="s">
        <v>688</v>
      </c>
    </row>
    <row r="600" spans="1:30" ht="21">
      <c r="A600" s="65" t="s">
        <v>689</v>
      </c>
      <c r="B600" s="65" t="s">
        <v>476</v>
      </c>
      <c r="C600" s="65">
        <v>3030</v>
      </c>
      <c r="D600" s="65" t="s">
        <v>57</v>
      </c>
      <c r="E600" s="65" t="s">
        <v>43</v>
      </c>
      <c r="F600" s="65" t="s">
        <v>84</v>
      </c>
      <c r="G600" s="66">
        <v>1</v>
      </c>
      <c r="H600" s="65">
        <f t="shared" ref="H600:H659" si="251">IFERROR($D600*400+$E600*100+$F600,"")</f>
        <v>2286</v>
      </c>
      <c r="I600" s="65">
        <f>IFERROR(INDEX([1]ราคาที่ดิน!$B:$C,MATCH($C600,[1]ราคาที่ดิน!$A:$A,0),MATCH($B600,[1]ราคาที่ดิน!$B$1:$C$1,0)),"")</f>
        <v>250</v>
      </c>
      <c r="J600" s="65">
        <f t="shared" si="243"/>
        <v>571500</v>
      </c>
      <c r="K600" s="65"/>
      <c r="L600" s="66"/>
      <c r="M600" s="66"/>
      <c r="N600" s="66" t="s">
        <v>40</v>
      </c>
      <c r="O600" s="67"/>
      <c r="P600" s="68"/>
      <c r="Q600" s="65">
        <f t="array" ref="Q600">INDEX([1]ราคาสิ่งปลูกสร้าง!$D$6:$CC$47,MATCH($L600,[1]ราคาสิ่งปลูกสร้าง!$B$6:$B$45,0),MATCH($O$4,[1]ราคาสิ่งปลูกสร้าง!$D$5:$CC$5,0))</f>
        <v>0</v>
      </c>
      <c r="R600" s="65">
        <f t="shared" si="244"/>
        <v>0</v>
      </c>
      <c r="S600" s="66"/>
      <c r="T600" s="65">
        <f t="array" ref="T600">INDEX([1]ค่าเสื่อมสิ่งปลูกสร้าง!$A$5:$D$105,MATCH($S600,[1]ค่าเสื่อมสิ่งปลูกสร้าง!$A$5:$A$105,0),MATCH($M600,[1]ค่าเสื่อมสิ่งปลูกสร้าง!$A$3:$D$3))</f>
        <v>0</v>
      </c>
      <c r="U600" s="65">
        <f t="shared" si="245"/>
        <v>0</v>
      </c>
      <c r="V600" s="65">
        <f t="shared" si="224"/>
        <v>571500</v>
      </c>
      <c r="W600" s="69">
        <f t="shared" si="246"/>
        <v>0</v>
      </c>
      <c r="X600" s="66">
        <v>50000000</v>
      </c>
      <c r="Y600" s="69">
        <f t="shared" si="248"/>
        <v>0</v>
      </c>
      <c r="Z600" s="67"/>
      <c r="AA600" s="65">
        <f t="shared" si="240"/>
        <v>0</v>
      </c>
      <c r="AB600" s="65"/>
      <c r="AC600" s="65" t="s">
        <v>690</v>
      </c>
      <c r="AD600" s="65" t="s">
        <v>40</v>
      </c>
    </row>
    <row r="601" spans="1:30" ht="21">
      <c r="A601" s="65"/>
      <c r="B601" s="65" t="s">
        <v>476</v>
      </c>
      <c r="C601" s="65">
        <v>3030</v>
      </c>
      <c r="D601" s="65"/>
      <c r="E601" s="65"/>
      <c r="F601" s="65"/>
      <c r="G601" s="66">
        <v>2</v>
      </c>
      <c r="H601" s="65" t="s">
        <v>142</v>
      </c>
      <c r="I601" s="65">
        <f>IFERROR(INDEX([1]ราคาที่ดิน!$B:$C,MATCH($C601,[1]ราคาที่ดิน!$A:$A,0),MATCH($B601,[1]ราคาที่ดิน!$B$1:$C$1,0)),"")</f>
        <v>250</v>
      </c>
      <c r="J601" s="65">
        <f t="shared" si="243"/>
        <v>9500</v>
      </c>
      <c r="K601" s="65">
        <v>1</v>
      </c>
      <c r="L601" s="66" t="s">
        <v>50</v>
      </c>
      <c r="M601" s="66" t="s">
        <v>51</v>
      </c>
      <c r="N601" s="66">
        <v>3</v>
      </c>
      <c r="O601" s="67">
        <v>152</v>
      </c>
      <c r="P601" s="68">
        <v>7.89</v>
      </c>
      <c r="Q601" s="65">
        <f t="array" ref="Q601">INDEX([1]ราคาสิ่งปลูกสร้าง!$D$6:$CC$47,MATCH($L601,[1]ราคาสิ่งปลูกสร้าง!$B$6:$B$45,0),MATCH($O$4,[1]ราคาสิ่งปลูกสร้าง!$D$5:$CC$5,0))</f>
        <v>6700</v>
      </c>
      <c r="R601" s="65">
        <f t="shared" si="244"/>
        <v>1018400</v>
      </c>
      <c r="S601" s="66">
        <v>15</v>
      </c>
      <c r="T601" s="65">
        <f t="array" ref="T601">INDEX([1]ค่าเสื่อมสิ่งปลูกสร้าง!$A$5:$D$105,MATCH($S601,[1]ค่าเสื่อมสิ่งปลูกสร้าง!$A$5:$A$105,0),MATCH($M601,[1]ค่าเสื่อมสิ่งปลูกสร้าง!$A$3:$D$3))</f>
        <v>20</v>
      </c>
      <c r="U601" s="65">
        <f t="shared" si="245"/>
        <v>814720</v>
      </c>
      <c r="V601" s="65">
        <f t="shared" si="224"/>
        <v>824220</v>
      </c>
      <c r="W601" s="69">
        <f t="shared" si="246"/>
        <v>65030.957999999999</v>
      </c>
      <c r="X601" s="66"/>
      <c r="Y601" s="69">
        <f t="shared" si="248"/>
        <v>65030.957999999999</v>
      </c>
      <c r="Z601" s="67" t="s">
        <v>111</v>
      </c>
      <c r="AA601" s="65">
        <f t="shared" si="240"/>
        <v>195.09287399999999</v>
      </c>
      <c r="AB601" s="65"/>
      <c r="AC601" s="65" t="s">
        <v>690</v>
      </c>
      <c r="AD601" s="65" t="s">
        <v>690</v>
      </c>
    </row>
    <row r="602" spans="1:30" ht="21">
      <c r="A602" s="65" t="s">
        <v>691</v>
      </c>
      <c r="B602" s="65" t="s">
        <v>476</v>
      </c>
      <c r="C602" s="65">
        <v>7176</v>
      </c>
      <c r="D602" s="65" t="s">
        <v>44</v>
      </c>
      <c r="E602" s="65" t="s">
        <v>44</v>
      </c>
      <c r="F602" s="65" t="s">
        <v>95</v>
      </c>
      <c r="G602" s="66">
        <v>1</v>
      </c>
      <c r="H602" s="65">
        <f t="shared" ref="H602:H661" si="252">IFERROR($D602*400+$E602*100+$F602,"")</f>
        <v>43</v>
      </c>
      <c r="I602" s="65">
        <f>IFERROR(INDEX([1]ราคาที่ดิน!$B:$C,MATCH($C602,[1]ราคาที่ดิน!$A:$A,0),MATCH($B602,[1]ราคาที่ดิน!$B$1:$C$1,0)),"")</f>
        <v>1300</v>
      </c>
      <c r="J602" s="65">
        <f t="shared" si="243"/>
        <v>55900</v>
      </c>
      <c r="K602" s="65"/>
      <c r="L602" s="66"/>
      <c r="M602" s="66"/>
      <c r="N602" s="66" t="s">
        <v>40</v>
      </c>
      <c r="O602" s="67"/>
      <c r="P602" s="68"/>
      <c r="Q602" s="65">
        <f t="array" ref="Q602">INDEX([1]ราคาสิ่งปลูกสร้าง!$D$6:$CC$47,MATCH($L602,[1]ราคาสิ่งปลูกสร้าง!$B$6:$B$45,0),MATCH($O$4,[1]ราคาสิ่งปลูกสร้าง!$D$5:$CC$5,0))</f>
        <v>0</v>
      </c>
      <c r="R602" s="65">
        <f t="shared" si="244"/>
        <v>0</v>
      </c>
      <c r="S602" s="66"/>
      <c r="T602" s="65">
        <f t="array" ref="T602">INDEX([1]ค่าเสื่อมสิ่งปลูกสร้าง!$A$5:$D$105,MATCH($S602,[1]ค่าเสื่อมสิ่งปลูกสร้าง!$A$5:$A$105,0),MATCH($M602,[1]ค่าเสื่อมสิ่งปลูกสร้าง!$A$3:$D$3))</f>
        <v>0</v>
      </c>
      <c r="U602" s="65">
        <f t="shared" si="245"/>
        <v>0</v>
      </c>
      <c r="V602" s="65">
        <f t="shared" si="224"/>
        <v>55900</v>
      </c>
      <c r="W602" s="69">
        <f t="shared" si="246"/>
        <v>0</v>
      </c>
      <c r="X602" s="66"/>
      <c r="Y602" s="65">
        <f>V602</f>
        <v>55900</v>
      </c>
      <c r="Z602" s="67" t="s">
        <v>111</v>
      </c>
      <c r="AA602" s="65">
        <f t="shared" si="240"/>
        <v>167.70000000000002</v>
      </c>
      <c r="AB602" s="65"/>
      <c r="AC602" s="65" t="s">
        <v>692</v>
      </c>
      <c r="AD602" s="65" t="s">
        <v>40</v>
      </c>
    </row>
    <row r="603" spans="1:30" ht="21">
      <c r="A603" s="65" t="s">
        <v>693</v>
      </c>
      <c r="B603" s="65" t="s">
        <v>476</v>
      </c>
      <c r="C603" s="65">
        <v>17715</v>
      </c>
      <c r="D603" s="65" t="s">
        <v>83</v>
      </c>
      <c r="E603" s="65" t="s">
        <v>43</v>
      </c>
      <c r="F603" s="65" t="s">
        <v>281</v>
      </c>
      <c r="G603" s="66">
        <v>1</v>
      </c>
      <c r="H603" s="65">
        <f t="shared" si="252"/>
        <v>6204</v>
      </c>
      <c r="I603" s="65">
        <f>IFERROR(INDEX([1]ราคาที่ดิน!$B:$C,MATCH($C603,[1]ราคาที่ดิน!$A:$A,0),MATCH($B603,[1]ราคาที่ดิน!$B$1:$C$1,0)),"")</f>
        <v>125</v>
      </c>
      <c r="J603" s="65">
        <f t="shared" si="243"/>
        <v>775500</v>
      </c>
      <c r="K603" s="65"/>
      <c r="L603" s="66"/>
      <c r="M603" s="66"/>
      <c r="N603" s="66" t="s">
        <v>40</v>
      </c>
      <c r="O603" s="67"/>
      <c r="P603" s="68"/>
      <c r="Q603" s="65">
        <f t="array" ref="Q603">INDEX([1]ราคาสิ่งปลูกสร้าง!$D$6:$CC$47,MATCH($L603,[1]ราคาสิ่งปลูกสร้าง!$B$6:$B$45,0),MATCH($O$4,[1]ราคาสิ่งปลูกสร้าง!$D$5:$CC$5,0))</f>
        <v>0</v>
      </c>
      <c r="R603" s="65">
        <f t="shared" si="244"/>
        <v>0</v>
      </c>
      <c r="S603" s="66"/>
      <c r="T603" s="65">
        <f t="array" ref="T603">INDEX([1]ค่าเสื่อมสิ่งปลูกสร้าง!$A$5:$D$105,MATCH($S603,[1]ค่าเสื่อมสิ่งปลูกสร้าง!$A$5:$A$105,0),MATCH($M603,[1]ค่าเสื่อมสิ่งปลูกสร้าง!$A$3:$D$3))</f>
        <v>0</v>
      </c>
      <c r="U603" s="65">
        <f t="shared" si="245"/>
        <v>0</v>
      </c>
      <c r="V603" s="65">
        <f t="shared" si="224"/>
        <v>775500</v>
      </c>
      <c r="W603" s="69">
        <f t="shared" si="246"/>
        <v>0</v>
      </c>
      <c r="X603" s="66">
        <v>50000000</v>
      </c>
      <c r="Y603" s="69">
        <f t="shared" ref="Y603:Y663" si="253">IFERROR(IF($W603-$X603&lt;0,0,$W603-$X603),"")</f>
        <v>0</v>
      </c>
      <c r="Z603" s="67"/>
      <c r="AA603" s="65">
        <f t="shared" si="240"/>
        <v>0</v>
      </c>
      <c r="AB603" s="65"/>
      <c r="AC603" s="65" t="s">
        <v>694</v>
      </c>
      <c r="AD603" s="65" t="s">
        <v>40</v>
      </c>
    </row>
    <row r="604" spans="1:30" ht="21">
      <c r="A604" s="65"/>
      <c r="B604" s="65" t="s">
        <v>476</v>
      </c>
      <c r="C604" s="65">
        <v>17715</v>
      </c>
      <c r="D604" s="65"/>
      <c r="E604" s="65"/>
      <c r="F604" s="65"/>
      <c r="G604" s="66">
        <v>2</v>
      </c>
      <c r="H604" s="65" t="s">
        <v>138</v>
      </c>
      <c r="I604" s="65">
        <f>IFERROR(INDEX([1]ราคาที่ดิน!$B:$C,MATCH($C604,[1]ราคาที่ดิน!$A:$A,0),MATCH($B604,[1]ราคาที่ดิน!$B$1:$C$1,0)),"")</f>
        <v>125</v>
      </c>
      <c r="J604" s="65">
        <f t="shared" si="243"/>
        <v>4375</v>
      </c>
      <c r="K604" s="65">
        <v>1</v>
      </c>
      <c r="L604" s="66" t="s">
        <v>50</v>
      </c>
      <c r="M604" s="66" t="s">
        <v>51</v>
      </c>
      <c r="N604" s="66" t="s">
        <v>43</v>
      </c>
      <c r="O604" s="67">
        <v>140</v>
      </c>
      <c r="P604" s="68">
        <v>100</v>
      </c>
      <c r="Q604" s="65">
        <f t="array" ref="Q604">INDEX([1]ราคาสิ่งปลูกสร้าง!$D$6:$CC$47,MATCH($L604,[1]ราคาสิ่งปลูกสร้าง!$B$6:$B$45,0),MATCH($O$4,[1]ราคาสิ่งปลูกสร้าง!$D$5:$CC$5,0))</f>
        <v>6700</v>
      </c>
      <c r="R604" s="65">
        <f t="shared" si="244"/>
        <v>938000</v>
      </c>
      <c r="S604" s="66">
        <v>6</v>
      </c>
      <c r="T604" s="65">
        <f t="array" ref="T604">INDEX([1]ค่าเสื่อมสิ่งปลูกสร้าง!$A$5:$D$105,MATCH($S604,[1]ค่าเสื่อมสิ่งปลูกสร้าง!$A$5:$A$105,0),MATCH($M604,[1]ค่าเสื่อมสิ่งปลูกสร้าง!$A$3:$D$3))</f>
        <v>6</v>
      </c>
      <c r="U604" s="65">
        <f t="shared" si="245"/>
        <v>881720</v>
      </c>
      <c r="V604" s="65">
        <f t="shared" si="224"/>
        <v>886095</v>
      </c>
      <c r="W604" s="69">
        <f t="shared" si="246"/>
        <v>886095</v>
      </c>
      <c r="X604" s="66">
        <v>10000000</v>
      </c>
      <c r="Y604" s="69">
        <f t="shared" si="253"/>
        <v>0</v>
      </c>
      <c r="Z604" s="67"/>
      <c r="AA604" s="65">
        <f t="shared" si="240"/>
        <v>0</v>
      </c>
      <c r="AB604" s="65"/>
      <c r="AC604" s="65" t="s">
        <v>694</v>
      </c>
      <c r="AD604" s="65" t="s">
        <v>694</v>
      </c>
    </row>
    <row r="605" spans="1:30" ht="21">
      <c r="A605" s="65"/>
      <c r="B605" s="65" t="s">
        <v>476</v>
      </c>
      <c r="C605" s="65">
        <v>17715</v>
      </c>
      <c r="D605" s="65"/>
      <c r="E605" s="65"/>
      <c r="F605" s="65"/>
      <c r="G605" s="66">
        <v>3</v>
      </c>
      <c r="H605" s="65" t="s">
        <v>695</v>
      </c>
      <c r="I605" s="65">
        <f>IFERROR(INDEX([1]ราคาที่ดิน!$B:$C,MATCH($C605,[1]ราคาที่ดิน!$A:$A,0),MATCH($B605,[1]ราคาที่ดิน!$B$1:$C$1,0)),"")</f>
        <v>125</v>
      </c>
      <c r="J605" s="65">
        <f t="shared" si="243"/>
        <v>18000</v>
      </c>
      <c r="K605" s="65">
        <v>2</v>
      </c>
      <c r="L605" s="66" t="s">
        <v>161</v>
      </c>
      <c r="M605" s="66" t="s">
        <v>51</v>
      </c>
      <c r="N605" s="66" t="s">
        <v>52</v>
      </c>
      <c r="O605" s="67">
        <v>576</v>
      </c>
      <c r="P605" s="68">
        <v>100</v>
      </c>
      <c r="Q605" s="65">
        <f t="array" ref="Q605">INDEX([1]ราคาสิ่งปลูกสร้าง!$D$6:$CC$47,MATCH($L605,[1]ราคาสิ่งปลูกสร้าง!$B$6:$B$45,0),MATCH($O$4,[1]ราคาสิ่งปลูกสร้าง!$D$5:$CC$5,0))</f>
        <v>2250</v>
      </c>
      <c r="R605" s="65">
        <f t="shared" si="244"/>
        <v>1296000</v>
      </c>
      <c r="S605" s="66">
        <v>13</v>
      </c>
      <c r="T605" s="65">
        <f t="array" ref="T605">INDEX([1]ค่าเสื่อมสิ่งปลูกสร้าง!$A$5:$D$105,MATCH($S605,[1]ค่าเสื่อมสิ่งปลูกสร้าง!$A$5:$A$105,0),MATCH($M605,[1]ค่าเสื่อมสิ่งปลูกสร้าง!$A$3:$D$3))</f>
        <v>16</v>
      </c>
      <c r="U605" s="65">
        <f t="shared" si="245"/>
        <v>1088640</v>
      </c>
      <c r="V605" s="65">
        <f t="shared" si="224"/>
        <v>1106640</v>
      </c>
      <c r="W605" s="69">
        <f t="shared" si="246"/>
        <v>1106640</v>
      </c>
      <c r="X605" s="66"/>
      <c r="Y605" s="69">
        <f t="shared" si="253"/>
        <v>1106640</v>
      </c>
      <c r="Z605" s="67" t="s">
        <v>111</v>
      </c>
      <c r="AA605" s="65">
        <f t="shared" si="240"/>
        <v>3319.92</v>
      </c>
      <c r="AB605" s="65"/>
      <c r="AC605" s="65" t="s">
        <v>694</v>
      </c>
      <c r="AD605" s="65" t="s">
        <v>696</v>
      </c>
    </row>
    <row r="606" spans="1:30" ht="21">
      <c r="A606" s="65" t="s">
        <v>697</v>
      </c>
      <c r="B606" s="65" t="s">
        <v>476</v>
      </c>
      <c r="C606" s="65">
        <v>19574</v>
      </c>
      <c r="D606" s="65" t="s">
        <v>57</v>
      </c>
      <c r="E606" s="65" t="s">
        <v>43</v>
      </c>
      <c r="F606" s="65" t="s">
        <v>550</v>
      </c>
      <c r="G606" s="66">
        <v>1</v>
      </c>
      <c r="H606" s="65">
        <f t="shared" ref="H606:H665" si="254">IFERROR($D606*400+$E606*100+$F606,"")</f>
        <v>2218</v>
      </c>
      <c r="I606" s="65">
        <f>IFERROR(INDEX([1]ราคาที่ดิน!$B:$C,MATCH($C606,[1]ราคาที่ดิน!$A:$A,0),MATCH($B606,[1]ราคาที่ดิน!$B$1:$C$1,0)),"")</f>
        <v>425</v>
      </c>
      <c r="J606" s="65">
        <f t="shared" si="243"/>
        <v>942650</v>
      </c>
      <c r="K606" s="65"/>
      <c r="L606" s="66"/>
      <c r="M606" s="66"/>
      <c r="N606" s="66" t="s">
        <v>40</v>
      </c>
      <c r="O606" s="67"/>
      <c r="P606" s="68"/>
      <c r="Q606" s="65">
        <f t="array" ref="Q606">INDEX([1]ราคาสิ่งปลูกสร้าง!$D$6:$CC$47,MATCH($L606,[1]ราคาสิ่งปลูกสร้าง!$B$6:$B$45,0),MATCH($O$4,[1]ราคาสิ่งปลูกสร้าง!$D$5:$CC$5,0))</f>
        <v>0</v>
      </c>
      <c r="R606" s="65">
        <f t="shared" si="244"/>
        <v>0</v>
      </c>
      <c r="S606" s="66"/>
      <c r="T606" s="65">
        <f t="array" ref="T606">INDEX([1]ค่าเสื่อมสิ่งปลูกสร้าง!$A$5:$D$105,MATCH($S606,[1]ค่าเสื่อมสิ่งปลูกสร้าง!$A$5:$A$105,0),MATCH($M606,[1]ค่าเสื่อมสิ่งปลูกสร้าง!$A$3:$D$3))</f>
        <v>0</v>
      </c>
      <c r="U606" s="65">
        <f t="shared" si="245"/>
        <v>0</v>
      </c>
      <c r="V606" s="65">
        <f t="shared" ref="V606:V669" si="255">IFERROR($J606+$U606,"")</f>
        <v>942650</v>
      </c>
      <c r="W606" s="69">
        <f t="shared" si="246"/>
        <v>0</v>
      </c>
      <c r="X606" s="66">
        <v>50000000</v>
      </c>
      <c r="Y606" s="69">
        <f t="shared" si="253"/>
        <v>0</v>
      </c>
      <c r="Z606" s="67"/>
      <c r="AA606" s="65">
        <f t="shared" si="240"/>
        <v>0</v>
      </c>
      <c r="AB606" s="65"/>
      <c r="AC606" s="65" t="s">
        <v>698</v>
      </c>
      <c r="AD606" s="65" t="s">
        <v>40</v>
      </c>
    </row>
    <row r="607" spans="1:30" ht="21">
      <c r="A607" s="65"/>
      <c r="B607" s="65" t="s">
        <v>476</v>
      </c>
      <c r="C607" s="65">
        <v>19574</v>
      </c>
      <c r="D607" s="65"/>
      <c r="E607" s="65"/>
      <c r="F607" s="65"/>
      <c r="G607" s="66">
        <v>2</v>
      </c>
      <c r="H607" s="65" t="s">
        <v>184</v>
      </c>
      <c r="I607" s="65">
        <f>IFERROR(INDEX([1]ราคาที่ดิน!$B:$C,MATCH($C607,[1]ราคาที่ดิน!$A:$A,0),MATCH($B607,[1]ราคาที่ดิน!$B$1:$C$1,0)),"")</f>
        <v>425</v>
      </c>
      <c r="J607" s="65">
        <f t="shared" si="243"/>
        <v>24225</v>
      </c>
      <c r="K607" s="65">
        <v>1</v>
      </c>
      <c r="L607" s="66" t="s">
        <v>50</v>
      </c>
      <c r="M607" s="66" t="s">
        <v>51</v>
      </c>
      <c r="N607" s="66" t="s">
        <v>43</v>
      </c>
      <c r="O607" s="67">
        <v>228</v>
      </c>
      <c r="P607" s="68">
        <v>100</v>
      </c>
      <c r="Q607" s="65">
        <f t="array" ref="Q607">INDEX([1]ราคาสิ่งปลูกสร้าง!$D$6:$CC$47,MATCH($L607,[1]ราคาสิ่งปลูกสร้าง!$B$6:$B$45,0),MATCH($O$4,[1]ราคาสิ่งปลูกสร้าง!$D$5:$CC$5,0))</f>
        <v>6700</v>
      </c>
      <c r="R607" s="65">
        <f t="shared" si="244"/>
        <v>1527600</v>
      </c>
      <c r="S607" s="66">
        <v>30</v>
      </c>
      <c r="T607" s="65">
        <f t="array" ref="T607">INDEX([1]ค่าเสื่อมสิ่งปลูกสร้าง!$A$5:$D$105,MATCH($S607,[1]ค่าเสื่อมสิ่งปลูกสร้าง!$A$5:$A$105,0),MATCH($M607,[1]ค่าเสื่อมสิ่งปลูกสร้าง!$A$3:$D$3))</f>
        <v>50</v>
      </c>
      <c r="U607" s="65">
        <f t="shared" si="245"/>
        <v>763800</v>
      </c>
      <c r="V607" s="65">
        <f t="shared" si="255"/>
        <v>788025</v>
      </c>
      <c r="W607" s="69">
        <f t="shared" si="246"/>
        <v>788025</v>
      </c>
      <c r="X607" s="66">
        <v>10000000</v>
      </c>
      <c r="Y607" s="69">
        <f t="shared" si="253"/>
        <v>0</v>
      </c>
      <c r="Z607" s="67"/>
      <c r="AA607" s="65">
        <f t="shared" si="240"/>
        <v>0</v>
      </c>
      <c r="AB607" s="65"/>
      <c r="AC607" s="65" t="s">
        <v>698</v>
      </c>
      <c r="AD607" s="65" t="s">
        <v>698</v>
      </c>
    </row>
    <row r="608" spans="1:30" ht="21">
      <c r="A608" s="65"/>
      <c r="B608" s="65" t="s">
        <v>476</v>
      </c>
      <c r="C608" s="65">
        <v>19574</v>
      </c>
      <c r="D608" s="65"/>
      <c r="E608" s="65"/>
      <c r="F608" s="65"/>
      <c r="G608" s="66">
        <v>2</v>
      </c>
      <c r="H608" s="65" t="s">
        <v>117</v>
      </c>
      <c r="I608" s="65">
        <f>IFERROR(INDEX([1]ราคาที่ดิน!$B:$C,MATCH($C608,[1]ราคาที่ดิน!$A:$A,0),MATCH($B608,[1]ราคาที่ดิน!$B$1:$C$1,0)),"")</f>
        <v>425</v>
      </c>
      <c r="J608" s="65">
        <f t="shared" si="243"/>
        <v>11475</v>
      </c>
      <c r="K608" s="65">
        <v>2</v>
      </c>
      <c r="L608" s="66" t="s">
        <v>159</v>
      </c>
      <c r="M608" s="66" t="s">
        <v>82</v>
      </c>
      <c r="N608" s="66" t="s">
        <v>52</v>
      </c>
      <c r="O608" s="67">
        <v>108</v>
      </c>
      <c r="P608" s="68">
        <v>100</v>
      </c>
      <c r="Q608" s="65">
        <f t="array" ref="Q608">INDEX([1]ราคาสิ่งปลูกสร้าง!$D$6:$CC$47,MATCH($L608,[1]ราคาสิ่งปลูกสร้าง!$B$6:$B$45,0),MATCH($O$4,[1]ราคาสิ่งปลูกสร้าง!$D$5:$CC$5,0))</f>
        <v>2600</v>
      </c>
      <c r="R608" s="65">
        <f t="shared" si="244"/>
        <v>280800</v>
      </c>
      <c r="S608" s="66">
        <v>5</v>
      </c>
      <c r="T608" s="65">
        <f t="array" ref="T608">INDEX([1]ค่าเสื่อมสิ่งปลูกสร้าง!$A$5:$D$105,MATCH($S608,[1]ค่าเสื่อมสิ่งปลูกสร้าง!$A$5:$A$105,0),MATCH($M608,[1]ค่าเสื่อมสิ่งปลูกสร้าง!$A$3:$D$3))</f>
        <v>15</v>
      </c>
      <c r="U608" s="65">
        <f t="shared" si="245"/>
        <v>238680</v>
      </c>
      <c r="V608" s="65">
        <f t="shared" si="255"/>
        <v>250155</v>
      </c>
      <c r="W608" s="69">
        <f t="shared" si="246"/>
        <v>250155</v>
      </c>
      <c r="X608" s="66"/>
      <c r="Y608" s="69">
        <f t="shared" si="253"/>
        <v>250155</v>
      </c>
      <c r="Z608" s="67" t="s">
        <v>111</v>
      </c>
      <c r="AA608" s="65">
        <f t="shared" si="240"/>
        <v>750.46500000000003</v>
      </c>
      <c r="AB608" s="65"/>
      <c r="AC608" s="65" t="s">
        <v>698</v>
      </c>
      <c r="AD608" s="65" t="s">
        <v>698</v>
      </c>
    </row>
    <row r="609" spans="1:30" ht="21">
      <c r="A609" s="65" t="s">
        <v>699</v>
      </c>
      <c r="B609" s="65" t="s">
        <v>476</v>
      </c>
      <c r="C609" s="65">
        <v>2965</v>
      </c>
      <c r="D609" s="65" t="s">
        <v>43</v>
      </c>
      <c r="E609" s="65" t="s">
        <v>52</v>
      </c>
      <c r="F609" s="65" t="s">
        <v>175</v>
      </c>
      <c r="G609" s="66">
        <v>1</v>
      </c>
      <c r="H609" s="65">
        <f t="shared" ref="H609:H668" si="256">IFERROR($D609*400+$E609*100+$F609,"")</f>
        <v>1120</v>
      </c>
      <c r="I609" s="65">
        <f>IFERROR(INDEX([1]ราคาที่ดิน!$B:$C,MATCH($C609,[1]ราคาที่ดิน!$A:$A,0),MATCH($B609,[1]ราคาที่ดิน!$B$1:$C$1,0)),"")</f>
        <v>1100</v>
      </c>
      <c r="J609" s="65">
        <f t="shared" si="243"/>
        <v>1232000</v>
      </c>
      <c r="K609" s="65"/>
      <c r="L609" s="66"/>
      <c r="M609" s="66"/>
      <c r="N609" s="66" t="s">
        <v>40</v>
      </c>
      <c r="O609" s="67"/>
      <c r="P609" s="68"/>
      <c r="Q609" s="65">
        <f t="array" ref="Q609">INDEX([1]ราคาสิ่งปลูกสร้าง!$D$6:$CC$47,MATCH($L609,[1]ราคาสิ่งปลูกสร้าง!$B$6:$B$45,0),MATCH($O$4,[1]ราคาสิ่งปลูกสร้าง!$D$5:$CC$5,0))</f>
        <v>0</v>
      </c>
      <c r="R609" s="65">
        <f t="shared" si="244"/>
        <v>0</v>
      </c>
      <c r="S609" s="66"/>
      <c r="T609" s="65">
        <f t="array" ref="T609">INDEX([1]ค่าเสื่อมสิ่งปลูกสร้าง!$A$5:$D$105,MATCH($S609,[1]ค่าเสื่อมสิ่งปลูกสร้าง!$A$5:$A$105,0),MATCH($M609,[1]ค่าเสื่อมสิ่งปลูกสร้าง!$A$3:$D$3))</f>
        <v>0</v>
      </c>
      <c r="U609" s="65">
        <f t="shared" si="245"/>
        <v>0</v>
      </c>
      <c r="V609" s="65">
        <f t="shared" si="255"/>
        <v>1232000</v>
      </c>
      <c r="W609" s="69">
        <f t="shared" si="246"/>
        <v>0</v>
      </c>
      <c r="X609" s="66">
        <v>50000000</v>
      </c>
      <c r="Y609" s="69">
        <f t="shared" si="253"/>
        <v>0</v>
      </c>
      <c r="Z609" s="67"/>
      <c r="AA609" s="65">
        <f t="shared" si="240"/>
        <v>0</v>
      </c>
      <c r="AB609" s="65"/>
      <c r="AC609" s="65" t="s">
        <v>173</v>
      </c>
      <c r="AD609" s="65" t="s">
        <v>40</v>
      </c>
    </row>
    <row r="610" spans="1:30" ht="21">
      <c r="A610" s="65"/>
      <c r="B610" s="65" t="s">
        <v>476</v>
      </c>
      <c r="C610" s="65">
        <v>2965</v>
      </c>
      <c r="D610" s="65"/>
      <c r="E610" s="65"/>
      <c r="F610" s="65"/>
      <c r="G610" s="66">
        <v>2</v>
      </c>
      <c r="H610" s="65" t="s">
        <v>213</v>
      </c>
      <c r="I610" s="65">
        <f>IFERROR(INDEX([1]ราคาที่ดิน!$B:$C,MATCH($C610,[1]ราคาที่ดิน!$A:$A,0),MATCH($B610,[1]ราคาที่ดิน!$B$1:$C$1,0)),"")</f>
        <v>1100</v>
      </c>
      <c r="J610" s="65">
        <f t="shared" si="243"/>
        <v>77000</v>
      </c>
      <c r="K610" s="65">
        <v>1</v>
      </c>
      <c r="L610" s="66" t="s">
        <v>50</v>
      </c>
      <c r="M610" s="66" t="s">
        <v>51</v>
      </c>
      <c r="N610" s="66">
        <v>3</v>
      </c>
      <c r="O610" s="67">
        <v>280</v>
      </c>
      <c r="P610" s="68">
        <v>3.21</v>
      </c>
      <c r="Q610" s="65">
        <f t="array" ref="Q610">INDEX([1]ราคาสิ่งปลูกสร้าง!$D$6:$CC$47,MATCH($L610,[1]ราคาสิ่งปลูกสร้าง!$B$6:$B$45,0),MATCH($O$4,[1]ราคาสิ่งปลูกสร้าง!$D$5:$CC$5,0))</f>
        <v>6700</v>
      </c>
      <c r="R610" s="65">
        <f t="shared" si="244"/>
        <v>1876000</v>
      </c>
      <c r="S610" s="66">
        <v>25</v>
      </c>
      <c r="T610" s="65">
        <f t="array" ref="T610">INDEX([1]ค่าเสื่อมสิ่งปลูกสร้าง!$A$5:$D$105,MATCH($S610,[1]ค่าเสื่อมสิ่งปลูกสร้าง!$A$5:$A$105,0),MATCH($M610,[1]ค่าเสื่อมสิ่งปลูกสร้าง!$A$3:$D$3))</f>
        <v>40</v>
      </c>
      <c r="U610" s="65">
        <f t="shared" si="245"/>
        <v>1125600</v>
      </c>
      <c r="V610" s="65">
        <f t="shared" si="255"/>
        <v>1202600</v>
      </c>
      <c r="W610" s="69">
        <f t="shared" si="246"/>
        <v>38603.46</v>
      </c>
      <c r="X610" s="66"/>
      <c r="Y610" s="69">
        <f t="shared" si="253"/>
        <v>38603.46</v>
      </c>
      <c r="Z610" s="67" t="s">
        <v>111</v>
      </c>
      <c r="AA610" s="65">
        <f t="shared" si="240"/>
        <v>115.81037999999999</v>
      </c>
      <c r="AB610" s="65"/>
      <c r="AC610" s="65" t="s">
        <v>173</v>
      </c>
      <c r="AD610" s="65" t="s">
        <v>700</v>
      </c>
    </row>
    <row r="611" spans="1:30" ht="21">
      <c r="A611" s="65" t="s">
        <v>701</v>
      </c>
      <c r="B611" s="65" t="s">
        <v>476</v>
      </c>
      <c r="C611" s="65">
        <v>9491</v>
      </c>
      <c r="D611" s="65" t="s">
        <v>44</v>
      </c>
      <c r="E611" s="65" t="s">
        <v>37</v>
      </c>
      <c r="F611" s="65" t="s">
        <v>79</v>
      </c>
      <c r="G611" s="66">
        <v>3</v>
      </c>
      <c r="H611" s="65">
        <f t="shared" ref="H611:H670" si="257">IFERROR($D611*400+$E611*100+$F611,"")</f>
        <v>153</v>
      </c>
      <c r="I611" s="65">
        <f>IFERROR(INDEX([1]ราคาที่ดิน!$B:$C,MATCH($C611,[1]ราคาที่ดิน!$A:$A,0),MATCH($B611,[1]ราคาที่ดิน!$B$1:$C$1,0)),"")</f>
        <v>1300</v>
      </c>
      <c r="J611" s="65">
        <f t="shared" si="243"/>
        <v>198900</v>
      </c>
      <c r="K611" s="65"/>
      <c r="L611" s="66"/>
      <c r="M611" s="66"/>
      <c r="N611" s="66" t="s">
        <v>40</v>
      </c>
      <c r="O611" s="67"/>
      <c r="P611" s="68"/>
      <c r="Q611" s="65">
        <f t="array" ref="Q611">INDEX([1]ราคาสิ่งปลูกสร้าง!$D$6:$CC$47,MATCH($L611,[1]ราคาสิ่งปลูกสร้าง!$B$6:$B$45,0),MATCH($O$4,[1]ราคาสิ่งปลูกสร้าง!$D$5:$CC$5,0))</f>
        <v>0</v>
      </c>
      <c r="R611" s="65">
        <f t="shared" si="244"/>
        <v>0</v>
      </c>
      <c r="S611" s="66"/>
      <c r="T611" s="65">
        <f t="array" ref="T611">INDEX([1]ค่าเสื่อมสิ่งปลูกสร้าง!$A$5:$D$105,MATCH($S611,[1]ค่าเสื่อมสิ่งปลูกสร้าง!$A$5:$A$105,0),MATCH($M611,[1]ค่าเสื่อมสิ่งปลูกสร้าง!$A$3:$D$3))</f>
        <v>0</v>
      </c>
      <c r="U611" s="65">
        <f t="shared" si="245"/>
        <v>0</v>
      </c>
      <c r="V611" s="65">
        <f t="shared" si="255"/>
        <v>198900</v>
      </c>
      <c r="W611" s="69">
        <f t="shared" si="246"/>
        <v>0</v>
      </c>
      <c r="X611" s="66">
        <v>50000000</v>
      </c>
      <c r="Y611" s="69">
        <f t="shared" si="253"/>
        <v>0</v>
      </c>
      <c r="Z611" s="67"/>
      <c r="AA611" s="65">
        <f t="shared" si="240"/>
        <v>0</v>
      </c>
      <c r="AB611" s="65"/>
      <c r="AC611" s="65" t="s">
        <v>611</v>
      </c>
      <c r="AD611" s="65" t="s">
        <v>40</v>
      </c>
    </row>
    <row r="612" spans="1:30" ht="21">
      <c r="A612" s="65"/>
      <c r="B612" s="65" t="s">
        <v>476</v>
      </c>
      <c r="C612" s="65">
        <v>9491</v>
      </c>
      <c r="D612" s="65"/>
      <c r="E612" s="65"/>
      <c r="F612" s="65"/>
      <c r="G612" s="66">
        <v>3</v>
      </c>
      <c r="H612" s="65" t="s">
        <v>139</v>
      </c>
      <c r="I612" s="65">
        <f>IFERROR(INDEX([1]ราคาที่ดิน!$B:$C,MATCH($C612,[1]ราคาที่ดิน!$A:$A,0),MATCH($B612,[1]ราคาที่ดิน!$B$1:$C$1,0)),"")</f>
        <v>1300</v>
      </c>
      <c r="J612" s="65">
        <f t="shared" si="243"/>
        <v>46800</v>
      </c>
      <c r="K612" s="65">
        <v>1</v>
      </c>
      <c r="L612" s="66" t="s">
        <v>530</v>
      </c>
      <c r="M612" s="66" t="s">
        <v>51</v>
      </c>
      <c r="N612" s="66" t="s">
        <v>52</v>
      </c>
      <c r="O612" s="67">
        <v>144</v>
      </c>
      <c r="P612" s="68">
        <v>100</v>
      </c>
      <c r="Q612" s="65">
        <f t="array" ref="Q612">INDEX([1]ราคาสิ่งปลูกสร้าง!$D$6:$CC$47,MATCH($L612,[1]ราคาสิ่งปลูกสร้าง!$B$6:$B$45,0),MATCH($O$4,[1]ราคาสิ่งปลูกสร้าง!$D$5:$CC$5,0))</f>
        <v>5600</v>
      </c>
      <c r="R612" s="65">
        <f t="shared" si="244"/>
        <v>806400</v>
      </c>
      <c r="S612" s="66">
        <v>24</v>
      </c>
      <c r="T612" s="65">
        <f t="array" ref="T612">INDEX([1]ค่าเสื่อมสิ่งปลูกสร้าง!$A$5:$D$105,MATCH($S612,[1]ค่าเสื่อมสิ่งปลูกสร้าง!$A$5:$A$105,0),MATCH($M612,[1]ค่าเสื่อมสิ่งปลูกสร้าง!$A$3:$D$3))</f>
        <v>38</v>
      </c>
      <c r="U612" s="65">
        <f t="shared" si="245"/>
        <v>499968</v>
      </c>
      <c r="V612" s="65">
        <f t="shared" si="255"/>
        <v>546768</v>
      </c>
      <c r="W612" s="69">
        <f t="shared" si="246"/>
        <v>546768</v>
      </c>
      <c r="X612" s="66"/>
      <c r="Y612" s="69">
        <f t="shared" si="253"/>
        <v>546768</v>
      </c>
      <c r="Z612" s="67" t="s">
        <v>111</v>
      </c>
      <c r="AA612" s="65">
        <f t="shared" si="240"/>
        <v>1640.3040000000001</v>
      </c>
      <c r="AB612" s="65"/>
      <c r="AC612" s="65" t="s">
        <v>611</v>
      </c>
      <c r="AD612" s="65" t="s">
        <v>611</v>
      </c>
    </row>
    <row r="613" spans="1:30" ht="21">
      <c r="A613" s="65" t="s">
        <v>702</v>
      </c>
      <c r="B613" s="65" t="s">
        <v>476</v>
      </c>
      <c r="C613" s="65">
        <v>7682</v>
      </c>
      <c r="D613" s="65" t="s">
        <v>44</v>
      </c>
      <c r="E613" s="65" t="s">
        <v>44</v>
      </c>
      <c r="F613" s="65" t="s">
        <v>684</v>
      </c>
      <c r="G613" s="66">
        <v>2</v>
      </c>
      <c r="H613" s="65">
        <f t="shared" ref="H613:H672" si="258">IFERROR($D613*400+$E613*100+$F613,"")</f>
        <v>28</v>
      </c>
      <c r="I613" s="65">
        <f>IFERROR(INDEX([1]ราคาที่ดิน!$B:$C,MATCH($C613,[1]ราคาที่ดิน!$A:$A,0),MATCH($B613,[1]ราคาที่ดิน!$B$1:$C$1,0)),"")</f>
        <v>1300</v>
      </c>
      <c r="J613" s="65">
        <f t="shared" si="243"/>
        <v>36400</v>
      </c>
      <c r="K613" s="65"/>
      <c r="L613" s="66"/>
      <c r="M613" s="66"/>
      <c r="N613" s="66" t="s">
        <v>40</v>
      </c>
      <c r="O613" s="67"/>
      <c r="P613" s="68"/>
      <c r="Q613" s="65">
        <f t="array" ref="Q613">INDEX([1]ราคาสิ่งปลูกสร้าง!$D$6:$CC$47,MATCH($L613,[1]ราคาสิ่งปลูกสร้าง!$B$6:$B$45,0),MATCH($O$4,[1]ราคาสิ่งปลูกสร้าง!$D$5:$CC$5,0))</f>
        <v>0</v>
      </c>
      <c r="R613" s="65">
        <f t="shared" si="244"/>
        <v>0</v>
      </c>
      <c r="S613" s="66"/>
      <c r="T613" s="65">
        <f t="array" ref="T613">INDEX([1]ค่าเสื่อมสิ่งปลูกสร้าง!$A$5:$D$105,MATCH($S613,[1]ค่าเสื่อมสิ่งปลูกสร้าง!$A$5:$A$105,0),MATCH($M613,[1]ค่าเสื่อมสิ่งปลูกสร้าง!$A$3:$D$3))</f>
        <v>0</v>
      </c>
      <c r="U613" s="65">
        <f t="shared" si="245"/>
        <v>0</v>
      </c>
      <c r="V613" s="65">
        <f t="shared" si="255"/>
        <v>36400</v>
      </c>
      <c r="W613" s="69">
        <f t="shared" si="246"/>
        <v>0</v>
      </c>
      <c r="X613" s="66">
        <v>50000000</v>
      </c>
      <c r="Y613" s="69">
        <f t="shared" si="253"/>
        <v>0</v>
      </c>
      <c r="Z613" s="67"/>
      <c r="AA613" s="65">
        <f t="shared" si="240"/>
        <v>0</v>
      </c>
      <c r="AB613" s="65"/>
      <c r="AC613" s="65" t="s">
        <v>703</v>
      </c>
      <c r="AD613" s="65" t="s">
        <v>40</v>
      </c>
    </row>
    <row r="614" spans="1:30" ht="21">
      <c r="A614" s="65"/>
      <c r="B614" s="65" t="s">
        <v>476</v>
      </c>
      <c r="C614" s="65">
        <v>7682</v>
      </c>
      <c r="D614" s="65"/>
      <c r="E614" s="65"/>
      <c r="F614" s="65"/>
      <c r="G614" s="66">
        <v>3</v>
      </c>
      <c r="H614" s="65" t="s">
        <v>200</v>
      </c>
      <c r="I614" s="65">
        <f>IFERROR(INDEX([1]ราคาที่ดิน!$B:$C,MATCH($C614,[1]ราคาที่ดิน!$A:$A,0),MATCH($B614,[1]ราคาที่ดิน!$B$1:$C$1,0)),"")</f>
        <v>1300</v>
      </c>
      <c r="J614" s="65">
        <f t="shared" si="243"/>
        <v>83200</v>
      </c>
      <c r="K614" s="65">
        <v>1</v>
      </c>
      <c r="L614" s="66" t="s">
        <v>50</v>
      </c>
      <c r="M614" s="66" t="s">
        <v>51</v>
      </c>
      <c r="N614" s="66">
        <v>3</v>
      </c>
      <c r="O614" s="67">
        <v>256</v>
      </c>
      <c r="P614" s="68">
        <v>9.77</v>
      </c>
      <c r="Q614" s="65">
        <f t="array" ref="Q614">INDEX([1]ราคาสิ่งปลูกสร้าง!$D$6:$CC$47,MATCH($L614,[1]ราคาสิ่งปลูกสร้าง!$B$6:$B$45,0),MATCH($O$4,[1]ราคาสิ่งปลูกสร้าง!$D$5:$CC$5,0))</f>
        <v>6700</v>
      </c>
      <c r="R614" s="65">
        <f t="shared" si="244"/>
        <v>1715200</v>
      </c>
      <c r="S614" s="66"/>
      <c r="T614" s="65">
        <f t="array" ref="T614">INDEX([1]ค่าเสื่อมสิ่งปลูกสร้าง!$A$5:$D$105,MATCH($S614,[1]ค่าเสื่อมสิ่งปลูกสร้าง!$A$5:$A$105,0),MATCH($M614,[1]ค่าเสื่อมสิ่งปลูกสร้าง!$A$3:$D$3))</f>
        <v>0</v>
      </c>
      <c r="U614" s="65">
        <f t="shared" si="245"/>
        <v>1715200</v>
      </c>
      <c r="V614" s="65">
        <f t="shared" si="255"/>
        <v>1798400</v>
      </c>
      <c r="W614" s="69">
        <f t="shared" si="246"/>
        <v>175703.67999999999</v>
      </c>
      <c r="X614" s="66"/>
      <c r="Y614" s="69">
        <f t="shared" si="253"/>
        <v>175703.67999999999</v>
      </c>
      <c r="Z614" s="67" t="s">
        <v>111</v>
      </c>
      <c r="AA614" s="65">
        <f t="shared" si="240"/>
        <v>527.11104</v>
      </c>
      <c r="AB614" s="65"/>
      <c r="AC614" s="65" t="s">
        <v>703</v>
      </c>
      <c r="AD614" s="65" t="s">
        <v>703</v>
      </c>
    </row>
    <row r="615" spans="1:30" ht="21">
      <c r="A615" s="65" t="s">
        <v>704</v>
      </c>
      <c r="B615" s="65" t="s">
        <v>476</v>
      </c>
      <c r="C615" s="65">
        <v>7681</v>
      </c>
      <c r="D615" s="65" t="s">
        <v>44</v>
      </c>
      <c r="E615" s="65" t="s">
        <v>44</v>
      </c>
      <c r="F615" s="65" t="s">
        <v>705</v>
      </c>
      <c r="G615" s="66" t="s">
        <v>52</v>
      </c>
      <c r="H615" s="65">
        <f t="shared" ref="H615:H674" si="259">IFERROR($D615*400+$E615*100+$F615,"")</f>
        <v>29</v>
      </c>
      <c r="I615" s="65">
        <f>IFERROR(INDEX([1]ราคาที่ดิน!$B:$C,MATCH($C615,[1]ราคาที่ดิน!$A:$A,0),MATCH($B615,[1]ราคาที่ดิน!$B$1:$C$1,0)),"")</f>
        <v>1300</v>
      </c>
      <c r="J615" s="65">
        <f t="shared" si="243"/>
        <v>37700</v>
      </c>
      <c r="K615" s="65"/>
      <c r="L615" s="66"/>
      <c r="M615" s="66"/>
      <c r="N615" s="66" t="s">
        <v>40</v>
      </c>
      <c r="O615" s="67"/>
      <c r="P615" s="68"/>
      <c r="Q615" s="65">
        <f t="array" ref="Q615">INDEX([1]ราคาสิ่งปลูกสร้าง!$D$6:$CC$47,MATCH($L615,[1]ราคาสิ่งปลูกสร้าง!$B$6:$B$45,0),MATCH($O$4,[1]ราคาสิ่งปลูกสร้าง!$D$5:$CC$5,0))</f>
        <v>0</v>
      </c>
      <c r="R615" s="65">
        <f t="shared" si="244"/>
        <v>0</v>
      </c>
      <c r="S615" s="66"/>
      <c r="T615" s="65">
        <f t="array" ref="T615">INDEX([1]ค่าเสื่อมสิ่งปลูกสร้าง!$A$5:$D$105,MATCH($S615,[1]ค่าเสื่อมสิ่งปลูกสร้าง!$A$5:$A$105,0),MATCH($M615,[1]ค่าเสื่อมสิ่งปลูกสร้าง!$A$3:$D$3))</f>
        <v>0</v>
      </c>
      <c r="U615" s="65">
        <f t="shared" si="245"/>
        <v>0</v>
      </c>
      <c r="V615" s="65">
        <f t="shared" si="255"/>
        <v>37700</v>
      </c>
      <c r="W615" s="69">
        <f t="shared" si="246"/>
        <v>0</v>
      </c>
      <c r="X615" s="66">
        <v>50000000</v>
      </c>
      <c r="Y615" s="69">
        <f t="shared" si="253"/>
        <v>0</v>
      </c>
      <c r="Z615" s="67"/>
      <c r="AA615" s="65">
        <f t="shared" si="240"/>
        <v>0</v>
      </c>
      <c r="AB615" s="65"/>
      <c r="AC615" s="65" t="s">
        <v>703</v>
      </c>
      <c r="AD615" s="65" t="s">
        <v>40</v>
      </c>
    </row>
    <row r="616" spans="1:30" ht="21">
      <c r="A616" s="65"/>
      <c r="B616" s="65" t="s">
        <v>476</v>
      </c>
      <c r="C616" s="65">
        <v>7681</v>
      </c>
      <c r="D616" s="65"/>
      <c r="E616" s="65"/>
      <c r="F616" s="65"/>
      <c r="G616" s="66">
        <v>3</v>
      </c>
      <c r="H616" s="65" t="s">
        <v>122</v>
      </c>
      <c r="I616" s="65">
        <f>IFERROR(INDEX([1]ราคาที่ดิน!$B:$C,MATCH($C616,[1]ราคาที่ดิน!$A:$A,0),MATCH($B616,[1]ราคาที่ดิน!$B$1:$C$1,0)),"")</f>
        <v>1300</v>
      </c>
      <c r="J616" s="65">
        <f t="shared" si="243"/>
        <v>37700</v>
      </c>
      <c r="K616" s="65">
        <v>1</v>
      </c>
      <c r="L616" s="66" t="s">
        <v>583</v>
      </c>
      <c r="M616" s="66" t="s">
        <v>51</v>
      </c>
      <c r="N616" s="66" t="s">
        <v>52</v>
      </c>
      <c r="O616" s="67">
        <v>116</v>
      </c>
      <c r="P616" s="68">
        <v>100</v>
      </c>
      <c r="Q616" s="65">
        <f t="array" ref="Q616">INDEX([1]ราคาสิ่งปลูกสร้าง!$D$6:$CC$47,MATCH($L616,[1]ราคาสิ่งปลูกสร้าง!$B$6:$B$45,0),MATCH($O$4,[1]ราคาสิ่งปลูกสร้าง!$D$5:$CC$5,0))</f>
        <v>5500</v>
      </c>
      <c r="R616" s="65">
        <f t="shared" si="244"/>
        <v>638000</v>
      </c>
      <c r="S616" s="66"/>
      <c r="T616" s="65">
        <f t="array" ref="T616">INDEX([1]ค่าเสื่อมสิ่งปลูกสร้าง!$A$5:$D$105,MATCH($S616,[1]ค่าเสื่อมสิ่งปลูกสร้าง!$A$5:$A$105,0),MATCH($M616,[1]ค่าเสื่อมสิ่งปลูกสร้าง!$A$3:$D$3))</f>
        <v>0</v>
      </c>
      <c r="U616" s="65">
        <f t="shared" si="245"/>
        <v>638000</v>
      </c>
      <c r="V616" s="65">
        <f t="shared" si="255"/>
        <v>675700</v>
      </c>
      <c r="W616" s="69">
        <f t="shared" si="246"/>
        <v>675700</v>
      </c>
      <c r="X616" s="66"/>
      <c r="Y616" s="69">
        <f t="shared" si="253"/>
        <v>675700</v>
      </c>
      <c r="Z616" s="67" t="s">
        <v>111</v>
      </c>
      <c r="AA616" s="65">
        <f t="shared" si="240"/>
        <v>2027.1000000000001</v>
      </c>
      <c r="AB616" s="65"/>
      <c r="AC616" s="65" t="s">
        <v>703</v>
      </c>
      <c r="AD616" s="65" t="s">
        <v>706</v>
      </c>
    </row>
    <row r="617" spans="1:30" ht="21">
      <c r="A617" s="65" t="s">
        <v>707</v>
      </c>
      <c r="B617" s="65" t="s">
        <v>476</v>
      </c>
      <c r="C617" s="65">
        <v>7159</v>
      </c>
      <c r="D617" s="65" t="s">
        <v>37</v>
      </c>
      <c r="E617" s="65" t="s">
        <v>44</v>
      </c>
      <c r="F617" s="65" t="s">
        <v>45</v>
      </c>
      <c r="G617" s="66">
        <v>1</v>
      </c>
      <c r="H617" s="65">
        <f t="shared" ref="H617:H676" si="260">IFERROR($D617*400+$E617*100+$F617,"")</f>
        <v>406</v>
      </c>
      <c r="I617" s="65">
        <f>IFERROR(INDEX([1]ราคาที่ดิน!$B:$C,MATCH($C617,[1]ราคาที่ดิน!$A:$A,0),MATCH($B617,[1]ราคาที่ดิน!$B$1:$C$1,0)),"")</f>
        <v>1300</v>
      </c>
      <c r="J617" s="65">
        <f t="shared" si="243"/>
        <v>527800</v>
      </c>
      <c r="K617" s="65"/>
      <c r="L617" s="66"/>
      <c r="M617" s="66"/>
      <c r="N617" s="66" t="s">
        <v>40</v>
      </c>
      <c r="O617" s="67"/>
      <c r="P617" s="68"/>
      <c r="Q617" s="65">
        <f t="array" ref="Q617">INDEX([1]ราคาสิ่งปลูกสร้าง!$D$6:$CC$47,MATCH($L617,[1]ราคาสิ่งปลูกสร้าง!$B$6:$B$45,0),MATCH($O$4,[1]ราคาสิ่งปลูกสร้าง!$D$5:$CC$5,0))</f>
        <v>0</v>
      </c>
      <c r="R617" s="65">
        <f t="shared" si="244"/>
        <v>0</v>
      </c>
      <c r="S617" s="66"/>
      <c r="T617" s="65">
        <f t="array" ref="T617">INDEX([1]ค่าเสื่อมสิ่งปลูกสร้าง!$A$5:$D$105,MATCH($S617,[1]ค่าเสื่อมสิ่งปลูกสร้าง!$A$5:$A$105,0),MATCH($M617,[1]ค่าเสื่อมสิ่งปลูกสร้าง!$A$3:$D$3))</f>
        <v>0</v>
      </c>
      <c r="U617" s="65">
        <f t="shared" si="245"/>
        <v>0</v>
      </c>
      <c r="V617" s="65">
        <f t="shared" si="255"/>
        <v>527800</v>
      </c>
      <c r="W617" s="69">
        <f t="shared" si="246"/>
        <v>0</v>
      </c>
      <c r="X617" s="66">
        <v>50000000</v>
      </c>
      <c r="Y617" s="69">
        <f t="shared" si="253"/>
        <v>0</v>
      </c>
      <c r="Z617" s="67"/>
      <c r="AA617" s="65">
        <f t="shared" si="240"/>
        <v>0</v>
      </c>
      <c r="AB617" s="65"/>
      <c r="AC617" s="65" t="s">
        <v>708</v>
      </c>
      <c r="AD617" s="65" t="s">
        <v>40</v>
      </c>
    </row>
    <row r="618" spans="1:30" ht="21">
      <c r="A618" s="65"/>
      <c r="B618" s="65" t="s">
        <v>476</v>
      </c>
      <c r="C618" s="65">
        <v>7159</v>
      </c>
      <c r="D618" s="65"/>
      <c r="E618" s="65"/>
      <c r="F618" s="65"/>
      <c r="G618" s="66">
        <v>3</v>
      </c>
      <c r="H618" s="65" t="s">
        <v>709</v>
      </c>
      <c r="I618" s="65">
        <f>IFERROR(INDEX([1]ราคาที่ดิน!$B:$C,MATCH($C618,[1]ราคาที่ดิน!$A:$A,0),MATCH($B618,[1]ราคาที่ดิน!$B$1:$C$1,0)),"")</f>
        <v>1300</v>
      </c>
      <c r="J618" s="65">
        <f t="shared" si="243"/>
        <v>143000</v>
      </c>
      <c r="K618" s="65">
        <v>1</v>
      </c>
      <c r="L618" s="66" t="s">
        <v>583</v>
      </c>
      <c r="M618" s="66"/>
      <c r="N618" s="66" t="s">
        <v>52</v>
      </c>
      <c r="O618" s="67">
        <v>440</v>
      </c>
      <c r="P618" s="68">
        <v>100</v>
      </c>
      <c r="Q618" s="65">
        <f t="array" ref="Q618">INDEX([1]ราคาสิ่งปลูกสร้าง!$D$6:$CC$47,MATCH($L618,[1]ราคาสิ่งปลูกสร้าง!$B$6:$B$45,0),MATCH($O$4,[1]ราคาสิ่งปลูกสร้าง!$D$5:$CC$5,0))</f>
        <v>5500</v>
      </c>
      <c r="R618" s="65">
        <f t="shared" si="244"/>
        <v>2420000</v>
      </c>
      <c r="S618" s="66">
        <v>8</v>
      </c>
      <c r="T618" s="65">
        <f t="array" ref="T618">INDEX([1]ค่าเสื่อมสิ่งปลูกสร้าง!$A$5:$D$105,MATCH($S618,[1]ค่าเสื่อมสิ่งปลูกสร้าง!$A$5:$A$105,0),MATCH($M618,[1]ค่าเสื่อมสิ่งปลูกสร้าง!$A$3:$D$3))</f>
        <v>8</v>
      </c>
      <c r="U618" s="65">
        <f t="shared" si="245"/>
        <v>2226400</v>
      </c>
      <c r="V618" s="65">
        <f t="shared" si="255"/>
        <v>2369400</v>
      </c>
      <c r="W618" s="69">
        <f t="shared" si="246"/>
        <v>2369400</v>
      </c>
      <c r="X618" s="66"/>
      <c r="Y618" s="69">
        <f t="shared" si="253"/>
        <v>2369400</v>
      </c>
      <c r="Z618" s="67" t="s">
        <v>111</v>
      </c>
      <c r="AA618" s="65">
        <f t="shared" si="240"/>
        <v>7108.2</v>
      </c>
      <c r="AB618" s="65"/>
      <c r="AC618" s="65" t="s">
        <v>708</v>
      </c>
      <c r="AD618" s="65" t="s">
        <v>710</v>
      </c>
    </row>
    <row r="619" spans="1:30" ht="21">
      <c r="A619" s="65"/>
      <c r="B619" s="65" t="s">
        <v>476</v>
      </c>
      <c r="C619" s="65">
        <v>7159</v>
      </c>
      <c r="D619" s="65"/>
      <c r="E619" s="65"/>
      <c r="F619" s="65"/>
      <c r="G619" s="66">
        <v>2</v>
      </c>
      <c r="H619" s="65" t="s">
        <v>168</v>
      </c>
      <c r="I619" s="65">
        <f>IFERROR(INDEX([1]ราคาที่ดิน!$B:$C,MATCH($C619,[1]ราคาที่ดิน!$A:$A,0),MATCH($B619,[1]ราคาที่ดิน!$B$1:$C$1,0)),"")</f>
        <v>1300</v>
      </c>
      <c r="J619" s="65">
        <f t="shared" si="243"/>
        <v>62400</v>
      </c>
      <c r="K619" s="65">
        <v>2</v>
      </c>
      <c r="L619" s="66" t="s">
        <v>271</v>
      </c>
      <c r="M619" s="66" t="s">
        <v>51</v>
      </c>
      <c r="N619" s="66" t="s">
        <v>43</v>
      </c>
      <c r="O619" s="67">
        <v>192</v>
      </c>
      <c r="P619" s="68">
        <v>100</v>
      </c>
      <c r="Q619" s="65">
        <f t="array" ref="Q619">INDEX([1]ราคาสิ่งปลูกสร้าง!$D$6:$CC$47,MATCH($L619,[1]ราคาสิ่งปลูกสร้าง!$B$6:$B$45,0),MATCH($O$4,[1]ราคาสิ่งปลูกสร้าง!$D$5:$CC$5,0))</f>
        <v>7650</v>
      </c>
      <c r="R619" s="65">
        <f t="shared" si="244"/>
        <v>1468800</v>
      </c>
      <c r="S619" s="66">
        <v>8</v>
      </c>
      <c r="T619" s="65">
        <f t="array" ref="T619">INDEX([1]ค่าเสื่อมสิ่งปลูกสร้าง!$A$5:$D$105,MATCH($S619,[1]ค่าเสื่อมสิ่งปลูกสร้าง!$A$5:$A$105,0),MATCH($M619,[1]ค่าเสื่อมสิ่งปลูกสร้าง!$A$3:$D$3))</f>
        <v>8</v>
      </c>
      <c r="U619" s="65">
        <f t="shared" si="245"/>
        <v>1351296</v>
      </c>
      <c r="V619" s="65">
        <f t="shared" si="255"/>
        <v>1413696</v>
      </c>
      <c r="W619" s="69">
        <f t="shared" si="246"/>
        <v>1413696</v>
      </c>
      <c r="X619" s="66">
        <v>0</v>
      </c>
      <c r="Y619" s="69">
        <f t="shared" si="253"/>
        <v>1413696</v>
      </c>
      <c r="Z619" s="67" t="s">
        <v>86</v>
      </c>
      <c r="AA619" s="65">
        <f t="shared" si="240"/>
        <v>282.73920000000004</v>
      </c>
      <c r="AB619" s="65"/>
      <c r="AC619" s="65" t="s">
        <v>708</v>
      </c>
      <c r="AD619" s="65" t="s">
        <v>710</v>
      </c>
    </row>
    <row r="620" spans="1:30" ht="21">
      <c r="A620" s="65"/>
      <c r="B620" s="65" t="s">
        <v>476</v>
      </c>
      <c r="C620" s="65">
        <v>7159</v>
      </c>
      <c r="D620" s="65"/>
      <c r="E620" s="65"/>
      <c r="F620" s="65"/>
      <c r="G620" s="66">
        <v>2</v>
      </c>
      <c r="H620" s="65" t="s">
        <v>436</v>
      </c>
      <c r="I620" s="65">
        <f>IFERROR(INDEX([1]ราคาที่ดิน!$B:$C,MATCH($C620,[1]ราคาที่ดิน!$A:$A,0),MATCH($B620,[1]ราคาที่ดิน!$B$1:$C$1,0)),"")</f>
        <v>1300</v>
      </c>
      <c r="J620" s="65">
        <f t="shared" si="243"/>
        <v>97500</v>
      </c>
      <c r="K620" s="65">
        <v>3</v>
      </c>
      <c r="L620" s="66" t="s">
        <v>271</v>
      </c>
      <c r="M620" s="66" t="s">
        <v>51</v>
      </c>
      <c r="N620" s="66" t="s">
        <v>43</v>
      </c>
      <c r="O620" s="67">
        <v>300</v>
      </c>
      <c r="P620" s="68">
        <v>100</v>
      </c>
      <c r="Q620" s="65">
        <f t="array" ref="Q620">INDEX([1]ราคาสิ่งปลูกสร้าง!$D$6:$CC$47,MATCH($L620,[1]ราคาสิ่งปลูกสร้าง!$B$6:$B$45,0),MATCH($O$4,[1]ราคาสิ่งปลูกสร้าง!$D$5:$CC$5,0))</f>
        <v>7650</v>
      </c>
      <c r="R620" s="65">
        <f t="shared" si="244"/>
        <v>2295000</v>
      </c>
      <c r="S620" s="66">
        <v>8</v>
      </c>
      <c r="T620" s="65">
        <f t="array" ref="T620">INDEX([1]ค่าเสื่อมสิ่งปลูกสร้าง!$A$5:$D$105,MATCH($S620,[1]ค่าเสื่อมสิ่งปลูกสร้าง!$A$5:$A$105,0),MATCH($M620,[1]ค่าเสื่อมสิ่งปลูกสร้าง!$A$3:$D$3))</f>
        <v>8</v>
      </c>
      <c r="U620" s="65">
        <f t="shared" si="245"/>
        <v>2111400</v>
      </c>
      <c r="V620" s="65">
        <f t="shared" si="255"/>
        <v>2208900</v>
      </c>
      <c r="W620" s="69">
        <f t="shared" si="246"/>
        <v>2208900</v>
      </c>
      <c r="X620" s="66">
        <v>0</v>
      </c>
      <c r="Y620" s="69">
        <f t="shared" si="253"/>
        <v>2208900</v>
      </c>
      <c r="Z620" s="67" t="s">
        <v>86</v>
      </c>
      <c r="AA620" s="65">
        <f t="shared" si="240"/>
        <v>441.78000000000003</v>
      </c>
      <c r="AB620" s="65"/>
      <c r="AC620" s="65" t="s">
        <v>708</v>
      </c>
      <c r="AD620" s="65" t="s">
        <v>710</v>
      </c>
    </row>
    <row r="621" spans="1:30" ht="21">
      <c r="A621" s="65"/>
      <c r="B621" s="65" t="s">
        <v>476</v>
      </c>
      <c r="C621" s="65">
        <v>7159</v>
      </c>
      <c r="D621" s="65"/>
      <c r="E621" s="65"/>
      <c r="F621" s="65"/>
      <c r="G621" s="66">
        <v>2</v>
      </c>
      <c r="H621" s="65" t="s">
        <v>144</v>
      </c>
      <c r="I621" s="65">
        <f>IFERROR(INDEX([1]ราคาที่ดิน!$B:$C,MATCH($C621,[1]ราคาที่ดิน!$A:$A,0),MATCH($B621,[1]ราคาที่ดิน!$B$1:$C$1,0)),"")</f>
        <v>1300</v>
      </c>
      <c r="J621" s="65">
        <f t="shared" si="243"/>
        <v>52000</v>
      </c>
      <c r="K621" s="65">
        <v>4</v>
      </c>
      <c r="L621" s="66" t="s">
        <v>50</v>
      </c>
      <c r="M621" s="66" t="s">
        <v>51</v>
      </c>
      <c r="N621" s="66" t="s">
        <v>43</v>
      </c>
      <c r="O621" s="67">
        <v>160</v>
      </c>
      <c r="P621" s="68">
        <v>100</v>
      </c>
      <c r="Q621" s="65">
        <f t="array" ref="Q621">INDEX([1]ราคาสิ่งปลูกสร้าง!$D$6:$CC$47,MATCH($L621,[1]ราคาสิ่งปลูกสร้าง!$B$6:$B$45,0),MATCH($O$4,[1]ราคาสิ่งปลูกสร้าง!$D$5:$CC$5,0))</f>
        <v>6700</v>
      </c>
      <c r="R621" s="65">
        <f t="shared" si="244"/>
        <v>1072000</v>
      </c>
      <c r="S621" s="66">
        <v>8</v>
      </c>
      <c r="T621" s="65">
        <f t="array" ref="T621">INDEX([1]ค่าเสื่อมสิ่งปลูกสร้าง!$A$5:$D$105,MATCH($S621,[1]ค่าเสื่อมสิ่งปลูกสร้าง!$A$5:$A$105,0),MATCH($M621,[1]ค่าเสื่อมสิ่งปลูกสร้าง!$A$3:$D$3))</f>
        <v>8</v>
      </c>
      <c r="U621" s="65">
        <f t="shared" si="245"/>
        <v>986240</v>
      </c>
      <c r="V621" s="65">
        <f t="shared" si="255"/>
        <v>1038240</v>
      </c>
      <c r="W621" s="69">
        <f t="shared" si="246"/>
        <v>1038240</v>
      </c>
      <c r="X621" s="66">
        <v>0</v>
      </c>
      <c r="Y621" s="69">
        <f t="shared" si="253"/>
        <v>1038240</v>
      </c>
      <c r="Z621" s="67" t="s">
        <v>86</v>
      </c>
      <c r="AA621" s="65">
        <f t="shared" si="240"/>
        <v>207.648</v>
      </c>
      <c r="AB621" s="65"/>
      <c r="AC621" s="65" t="s">
        <v>708</v>
      </c>
      <c r="AD621" s="65" t="s">
        <v>710</v>
      </c>
    </row>
    <row r="622" spans="1:30" ht="21">
      <c r="A622" s="65"/>
      <c r="B622" s="65" t="s">
        <v>476</v>
      </c>
      <c r="C622" s="65">
        <v>7159</v>
      </c>
      <c r="D622" s="65"/>
      <c r="E622" s="65"/>
      <c r="F622" s="65"/>
      <c r="G622" s="66">
        <v>2</v>
      </c>
      <c r="H622" s="65" t="s">
        <v>155</v>
      </c>
      <c r="I622" s="65">
        <f>IFERROR(INDEX([1]ราคาที่ดิน!$B:$C,MATCH($C622,[1]ราคาที่ดิน!$A:$A,0),MATCH($B622,[1]ราคาที่ดิน!$B$1:$C$1,0)),"")</f>
        <v>1300</v>
      </c>
      <c r="J622" s="65">
        <f t="shared" si="243"/>
        <v>26000</v>
      </c>
      <c r="K622" s="65">
        <v>5</v>
      </c>
      <c r="L622" s="66" t="s">
        <v>159</v>
      </c>
      <c r="M622" s="66" t="s">
        <v>82</v>
      </c>
      <c r="N622" s="66" t="s">
        <v>43</v>
      </c>
      <c r="O622" s="67">
        <v>80</v>
      </c>
      <c r="P622" s="68">
        <v>100</v>
      </c>
      <c r="Q622" s="65">
        <f t="array" ref="Q622">INDEX([1]ราคาสิ่งปลูกสร้าง!$D$6:$CC$47,MATCH($L622,[1]ราคาสิ่งปลูกสร้าง!$B$6:$B$45,0),MATCH($O$4,[1]ราคาสิ่งปลูกสร้าง!$D$5:$CC$5,0))</f>
        <v>2600</v>
      </c>
      <c r="R622" s="65">
        <f t="shared" si="244"/>
        <v>208000</v>
      </c>
      <c r="S622" s="66">
        <v>8</v>
      </c>
      <c r="T622" s="65">
        <f t="array" ref="T622">INDEX([1]ค่าเสื่อมสิ่งปลูกสร้าง!$A$5:$D$105,MATCH($S622,[1]ค่าเสื่อมสิ่งปลูกสร้าง!$A$5:$A$105,0),MATCH($M622,[1]ค่าเสื่อมสิ่งปลูกสร้าง!$A$3:$D$3))</f>
        <v>30</v>
      </c>
      <c r="U622" s="65">
        <f t="shared" si="245"/>
        <v>145600</v>
      </c>
      <c r="V622" s="65">
        <f t="shared" si="255"/>
        <v>171600</v>
      </c>
      <c r="W622" s="69">
        <f t="shared" si="246"/>
        <v>171600</v>
      </c>
      <c r="X622" s="66">
        <v>10000000</v>
      </c>
      <c r="Y622" s="69">
        <f t="shared" si="253"/>
        <v>0</v>
      </c>
      <c r="Z622" s="67"/>
      <c r="AA622" s="65">
        <f t="shared" si="240"/>
        <v>0</v>
      </c>
      <c r="AB622" s="65"/>
      <c r="AC622" s="65" t="s">
        <v>708</v>
      </c>
      <c r="AD622" s="65" t="s">
        <v>710</v>
      </c>
    </row>
    <row r="623" spans="1:30" ht="21">
      <c r="A623" s="65"/>
      <c r="B623" s="65" t="s">
        <v>476</v>
      </c>
      <c r="C623" s="65">
        <v>7159</v>
      </c>
      <c r="D623" s="65"/>
      <c r="E623" s="65"/>
      <c r="F623" s="65"/>
      <c r="G623" s="66">
        <v>2</v>
      </c>
      <c r="H623" s="65" t="s">
        <v>116</v>
      </c>
      <c r="I623" s="65">
        <f>IFERROR(INDEX([1]ราคาที่ดิน!$B:$C,MATCH($C623,[1]ราคาที่ดิน!$A:$A,0),MATCH($B623,[1]ราคาที่ดิน!$B$1:$C$1,0)),"")</f>
        <v>1300</v>
      </c>
      <c r="J623" s="65">
        <f t="shared" si="243"/>
        <v>39000</v>
      </c>
      <c r="K623" s="65">
        <v>6</v>
      </c>
      <c r="L623" s="66" t="s">
        <v>50</v>
      </c>
      <c r="M623" s="66" t="s">
        <v>51</v>
      </c>
      <c r="N623" s="66" t="s">
        <v>43</v>
      </c>
      <c r="O623" s="67">
        <v>120</v>
      </c>
      <c r="P623" s="68">
        <v>100</v>
      </c>
      <c r="Q623" s="65">
        <f t="array" ref="Q623">INDEX([1]ราคาสิ่งปลูกสร้าง!$D$6:$CC$47,MATCH($L623,[1]ราคาสิ่งปลูกสร้าง!$B$6:$B$45,0),MATCH($O$4,[1]ราคาสิ่งปลูกสร้าง!$D$5:$CC$5,0))</f>
        <v>6700</v>
      </c>
      <c r="R623" s="65">
        <f t="shared" si="244"/>
        <v>804000</v>
      </c>
      <c r="S623" s="66">
        <v>8</v>
      </c>
      <c r="T623" s="65">
        <f t="array" ref="T623">INDEX([1]ค่าเสื่อมสิ่งปลูกสร้าง!$A$5:$D$105,MATCH($S623,[1]ค่าเสื่อมสิ่งปลูกสร้าง!$A$5:$A$105,0),MATCH($M623,[1]ค่าเสื่อมสิ่งปลูกสร้าง!$A$3:$D$3))</f>
        <v>8</v>
      </c>
      <c r="U623" s="65">
        <f t="shared" si="245"/>
        <v>739680</v>
      </c>
      <c r="V623" s="65">
        <f t="shared" si="255"/>
        <v>778680</v>
      </c>
      <c r="W623" s="69">
        <f t="shared" si="246"/>
        <v>778680</v>
      </c>
      <c r="X623" s="66">
        <v>10000000</v>
      </c>
      <c r="Y623" s="69">
        <f t="shared" si="253"/>
        <v>0</v>
      </c>
      <c r="Z623" s="67"/>
      <c r="AA623" s="65">
        <f t="shared" si="240"/>
        <v>0</v>
      </c>
      <c r="AB623" s="65"/>
      <c r="AC623" s="65" t="s">
        <v>708</v>
      </c>
      <c r="AD623" s="65" t="s">
        <v>710</v>
      </c>
    </row>
    <row r="624" spans="1:30" ht="21">
      <c r="A624" s="65" t="s">
        <v>711</v>
      </c>
      <c r="B624" s="65" t="s">
        <v>476</v>
      </c>
      <c r="C624" s="65">
        <v>18010</v>
      </c>
      <c r="D624" s="65" t="s">
        <v>43</v>
      </c>
      <c r="E624" s="65" t="s">
        <v>43</v>
      </c>
      <c r="F624" s="65" t="s">
        <v>101</v>
      </c>
      <c r="G624" s="66">
        <v>1</v>
      </c>
      <c r="H624" s="65">
        <f t="shared" ref="H624:H651" si="261">IFERROR($D624*400+$E624*100+$F624,"")</f>
        <v>1032</v>
      </c>
      <c r="I624" s="65">
        <f>IFERROR(INDEX([1]ราคาที่ดิน!$B:$C,MATCH($C624,[1]ราคาที่ดิน!$A:$A,0),MATCH($B624,[1]ราคาที่ดิน!$B$1:$C$1,0)),"")</f>
        <v>225</v>
      </c>
      <c r="J624" s="65">
        <f t="shared" si="243"/>
        <v>232200</v>
      </c>
      <c r="K624" s="65"/>
      <c r="L624" s="66"/>
      <c r="M624" s="66"/>
      <c r="N624" s="66" t="s">
        <v>40</v>
      </c>
      <c r="O624" s="67"/>
      <c r="P624" s="68"/>
      <c r="Q624" s="65">
        <f t="array" ref="Q624">INDEX([1]ราคาสิ่งปลูกสร้าง!$D$6:$CC$47,MATCH($L624,[1]ราคาสิ่งปลูกสร้าง!$B$6:$B$45,0),MATCH($O$4,[1]ราคาสิ่งปลูกสร้าง!$D$5:$CC$5,0))</f>
        <v>0</v>
      </c>
      <c r="R624" s="65">
        <f t="shared" si="244"/>
        <v>0</v>
      </c>
      <c r="S624" s="66"/>
      <c r="T624" s="65">
        <f t="array" ref="T624">INDEX([1]ค่าเสื่อมสิ่งปลูกสร้าง!$A$5:$D$105,MATCH($S624,[1]ค่าเสื่อมสิ่งปลูกสร้าง!$A$5:$A$105,0),MATCH($M624,[1]ค่าเสื่อมสิ่งปลูกสร้าง!$A$3:$D$3))</f>
        <v>0</v>
      </c>
      <c r="U624" s="65">
        <f t="shared" si="245"/>
        <v>0</v>
      </c>
      <c r="V624" s="65">
        <f t="shared" si="255"/>
        <v>232200</v>
      </c>
      <c r="W624" s="69">
        <f t="shared" si="246"/>
        <v>0</v>
      </c>
      <c r="X624" s="66">
        <v>50000000</v>
      </c>
      <c r="Y624" s="69">
        <f t="shared" si="253"/>
        <v>0</v>
      </c>
      <c r="Z624" s="67"/>
      <c r="AA624" s="65">
        <f t="shared" si="240"/>
        <v>0</v>
      </c>
      <c r="AB624" s="65"/>
      <c r="AC624" s="65" t="s">
        <v>712</v>
      </c>
      <c r="AD624" s="65" t="s">
        <v>40</v>
      </c>
    </row>
    <row r="625" spans="1:30" ht="21">
      <c r="A625" s="65"/>
      <c r="B625" s="65" t="s">
        <v>476</v>
      </c>
      <c r="C625" s="65">
        <v>18010</v>
      </c>
      <c r="D625" s="65"/>
      <c r="E625" s="65"/>
      <c r="F625" s="65"/>
      <c r="G625" s="66">
        <v>2</v>
      </c>
      <c r="H625" s="65" t="s">
        <v>136</v>
      </c>
      <c r="I625" s="65">
        <f>IFERROR(INDEX([1]ราคาที่ดิน!$B:$C,MATCH($C625,[1]ราคาที่ดิน!$A:$A,0),MATCH($B625,[1]ราคาที่ดิน!$B$1:$C$1,0)),"")</f>
        <v>225</v>
      </c>
      <c r="J625" s="65">
        <f t="shared" si="243"/>
        <v>22500</v>
      </c>
      <c r="K625" s="65">
        <v>1</v>
      </c>
      <c r="L625" s="66" t="s">
        <v>50</v>
      </c>
      <c r="M625" s="66" t="s">
        <v>51</v>
      </c>
      <c r="N625" s="66" t="s">
        <v>43</v>
      </c>
      <c r="O625" s="67">
        <v>400</v>
      </c>
      <c r="P625" s="68">
        <v>100</v>
      </c>
      <c r="Q625" s="65">
        <f t="array" ref="Q625">INDEX([1]ราคาสิ่งปลูกสร้าง!$D$6:$CC$47,MATCH($L625,[1]ราคาสิ่งปลูกสร้าง!$B$6:$B$45,0),MATCH($O$4,[1]ราคาสิ่งปลูกสร้าง!$D$5:$CC$5,0))</f>
        <v>6700</v>
      </c>
      <c r="R625" s="65">
        <f t="shared" si="244"/>
        <v>2680000</v>
      </c>
      <c r="S625" s="66">
        <v>80</v>
      </c>
      <c r="T625" s="65">
        <f t="array" ref="T625">INDEX([1]ค่าเสื่อมสิ่งปลูกสร้าง!$A$5:$D$105,MATCH($S625,[1]ค่าเสื่อมสิ่งปลูกสร้าง!$A$5:$A$105,0),MATCH($M625,[1]ค่าเสื่อมสิ่งปลูกสร้าง!$A$3:$D$3))</f>
        <v>76</v>
      </c>
      <c r="U625" s="65">
        <f t="shared" si="245"/>
        <v>643200</v>
      </c>
      <c r="V625" s="65">
        <f t="shared" si="255"/>
        <v>665700</v>
      </c>
      <c r="W625" s="69">
        <f t="shared" si="246"/>
        <v>665700</v>
      </c>
      <c r="X625" s="66">
        <v>10000000</v>
      </c>
      <c r="Y625" s="69">
        <f t="shared" si="253"/>
        <v>0</v>
      </c>
      <c r="Z625" s="67"/>
      <c r="AA625" s="65">
        <f t="shared" si="240"/>
        <v>0</v>
      </c>
      <c r="AB625" s="65"/>
      <c r="AC625" s="65" t="s">
        <v>712</v>
      </c>
      <c r="AD625" s="65" t="s">
        <v>712</v>
      </c>
    </row>
    <row r="626" spans="1:30" ht="21">
      <c r="A626" s="65"/>
      <c r="B626" s="65" t="s">
        <v>476</v>
      </c>
      <c r="C626" s="65">
        <v>18010</v>
      </c>
      <c r="D626" s="65"/>
      <c r="E626" s="65"/>
      <c r="F626" s="65"/>
      <c r="G626" s="66">
        <v>3</v>
      </c>
      <c r="H626" s="65" t="s">
        <v>144</v>
      </c>
      <c r="I626" s="65">
        <f>IFERROR(INDEX([1]ราคาที่ดิน!$B:$C,MATCH($C626,[1]ราคาที่ดิน!$A:$A,0),MATCH($B626,[1]ราคาที่ดิน!$B$1:$C$1,0)),"")</f>
        <v>225</v>
      </c>
      <c r="J626" s="65">
        <f t="shared" si="243"/>
        <v>9000</v>
      </c>
      <c r="K626" s="65">
        <v>2</v>
      </c>
      <c r="L626" s="66" t="s">
        <v>583</v>
      </c>
      <c r="M626" s="66"/>
      <c r="N626" s="66" t="s">
        <v>52</v>
      </c>
      <c r="O626" s="67">
        <v>160</v>
      </c>
      <c r="P626" s="68">
        <v>100</v>
      </c>
      <c r="Q626" s="65">
        <f t="array" ref="Q626">INDEX([1]ราคาสิ่งปลูกสร้าง!$D$6:$CC$47,MATCH($L626,[1]ราคาสิ่งปลูกสร้าง!$B$6:$B$45,0),MATCH($O$4,[1]ราคาสิ่งปลูกสร้าง!$D$5:$CC$5,0))</f>
        <v>5500</v>
      </c>
      <c r="R626" s="65">
        <f t="shared" si="244"/>
        <v>880000</v>
      </c>
      <c r="S626" s="66">
        <v>6</v>
      </c>
      <c r="T626" s="65">
        <f t="array" ref="T626">INDEX([1]ค่าเสื่อมสิ่งปลูกสร้าง!$A$5:$D$105,MATCH($S626,[1]ค่าเสื่อมสิ่งปลูกสร้าง!$A$5:$A$105,0),MATCH($M626,[1]ค่าเสื่อมสิ่งปลูกสร้าง!$A$3:$D$3))</f>
        <v>6</v>
      </c>
      <c r="U626" s="65">
        <f t="shared" si="245"/>
        <v>827200</v>
      </c>
      <c r="V626" s="65">
        <f t="shared" si="255"/>
        <v>836200</v>
      </c>
      <c r="W626" s="69">
        <f t="shared" si="246"/>
        <v>836200</v>
      </c>
      <c r="X626" s="66"/>
      <c r="Y626" s="69">
        <f t="shared" si="253"/>
        <v>836200</v>
      </c>
      <c r="Z626" s="67" t="s">
        <v>111</v>
      </c>
      <c r="AA626" s="65">
        <f t="shared" si="240"/>
        <v>2508.6</v>
      </c>
      <c r="AB626" s="65"/>
      <c r="AC626" s="65" t="s">
        <v>712</v>
      </c>
      <c r="AD626" s="65" t="s">
        <v>712</v>
      </c>
    </row>
    <row r="627" spans="1:30" ht="21">
      <c r="A627" s="65"/>
      <c r="B627" s="65" t="s">
        <v>476</v>
      </c>
      <c r="C627" s="65">
        <v>18010</v>
      </c>
      <c r="D627" s="65"/>
      <c r="E627" s="65"/>
      <c r="F627" s="65"/>
      <c r="G627" s="66">
        <v>3</v>
      </c>
      <c r="H627" s="65" t="s">
        <v>144</v>
      </c>
      <c r="I627" s="65">
        <f>IFERROR(INDEX([1]ราคาที่ดิน!$B:$C,MATCH($C627,[1]ราคาที่ดิน!$A:$A,0),MATCH($B627,[1]ราคาที่ดิน!$B$1:$C$1,0)),"")</f>
        <v>225</v>
      </c>
      <c r="J627" s="65">
        <f t="shared" si="243"/>
        <v>9000</v>
      </c>
      <c r="K627" s="65">
        <v>3</v>
      </c>
      <c r="L627" s="66" t="s">
        <v>583</v>
      </c>
      <c r="M627" s="66"/>
      <c r="N627" s="66" t="s">
        <v>52</v>
      </c>
      <c r="O627" s="67">
        <v>160</v>
      </c>
      <c r="P627" s="68">
        <v>100</v>
      </c>
      <c r="Q627" s="65">
        <f t="array" ref="Q627">INDEX([1]ราคาสิ่งปลูกสร้าง!$D$6:$CC$47,MATCH($L627,[1]ราคาสิ่งปลูกสร้าง!$B$6:$B$45,0),MATCH($O$4,[1]ราคาสิ่งปลูกสร้าง!$D$5:$CC$5,0))</f>
        <v>5500</v>
      </c>
      <c r="R627" s="65">
        <f t="shared" si="244"/>
        <v>880000</v>
      </c>
      <c r="S627" s="66">
        <v>6</v>
      </c>
      <c r="T627" s="65">
        <f t="array" ref="T627">INDEX([1]ค่าเสื่อมสิ่งปลูกสร้าง!$A$5:$D$105,MATCH($S627,[1]ค่าเสื่อมสิ่งปลูกสร้าง!$A$5:$A$105,0),MATCH($M627,[1]ค่าเสื่อมสิ่งปลูกสร้าง!$A$3:$D$3))</f>
        <v>6</v>
      </c>
      <c r="U627" s="65">
        <f t="shared" si="245"/>
        <v>827200</v>
      </c>
      <c r="V627" s="65">
        <f t="shared" si="255"/>
        <v>836200</v>
      </c>
      <c r="W627" s="69">
        <f t="shared" si="246"/>
        <v>836200</v>
      </c>
      <c r="X627" s="66"/>
      <c r="Y627" s="69">
        <f t="shared" si="253"/>
        <v>836200</v>
      </c>
      <c r="Z627" s="67" t="s">
        <v>111</v>
      </c>
      <c r="AA627" s="65">
        <f t="shared" si="240"/>
        <v>2508.6</v>
      </c>
      <c r="AB627" s="65"/>
      <c r="AC627" s="65" t="s">
        <v>712</v>
      </c>
      <c r="AD627" s="65" t="s">
        <v>712</v>
      </c>
    </row>
    <row r="628" spans="1:30" ht="21">
      <c r="A628" s="65" t="s">
        <v>713</v>
      </c>
      <c r="B628" s="65" t="s">
        <v>476</v>
      </c>
      <c r="C628" s="65">
        <v>1471</v>
      </c>
      <c r="D628" s="65" t="s">
        <v>52</v>
      </c>
      <c r="E628" s="65" t="s">
        <v>37</v>
      </c>
      <c r="F628" s="65" t="s">
        <v>448</v>
      </c>
      <c r="G628" s="66">
        <v>1</v>
      </c>
      <c r="H628" s="65">
        <f t="shared" ref="H628:H655" si="262">IFERROR($D628*400+$E628*100+$F628,"")</f>
        <v>1372</v>
      </c>
      <c r="I628" s="65">
        <f>IFERROR(INDEX([1]ราคาที่ดิน!$B:$C,MATCH($C628,[1]ราคาที่ดิน!$A:$A,0),MATCH($B628,[1]ราคาที่ดิน!$B$1:$C$1,0)),"")</f>
        <v>200</v>
      </c>
      <c r="J628" s="65">
        <f t="shared" si="243"/>
        <v>274400</v>
      </c>
      <c r="K628" s="65"/>
      <c r="L628" s="66"/>
      <c r="M628" s="66"/>
      <c r="N628" s="66" t="s">
        <v>40</v>
      </c>
      <c r="O628" s="67"/>
      <c r="P628" s="68"/>
      <c r="Q628" s="65">
        <f t="array" ref="Q628">INDEX([1]ราคาสิ่งปลูกสร้าง!$D$6:$CC$47,MATCH($L628,[1]ราคาสิ่งปลูกสร้าง!$B$6:$B$45,0),MATCH($O$4,[1]ราคาสิ่งปลูกสร้าง!$D$5:$CC$5,0))</f>
        <v>0</v>
      </c>
      <c r="R628" s="65">
        <f t="shared" si="244"/>
        <v>0</v>
      </c>
      <c r="S628" s="66"/>
      <c r="T628" s="65">
        <f t="array" ref="T628">INDEX([1]ค่าเสื่อมสิ่งปลูกสร้าง!$A$5:$D$105,MATCH($S628,[1]ค่าเสื่อมสิ่งปลูกสร้าง!$A$5:$A$105,0),MATCH($M628,[1]ค่าเสื่อมสิ่งปลูกสร้าง!$A$3:$D$3))</f>
        <v>0</v>
      </c>
      <c r="U628" s="65">
        <f t="shared" si="245"/>
        <v>0</v>
      </c>
      <c r="V628" s="65">
        <f t="shared" si="255"/>
        <v>274400</v>
      </c>
      <c r="W628" s="69">
        <f t="shared" si="246"/>
        <v>0</v>
      </c>
      <c r="X628" s="66">
        <v>50000000</v>
      </c>
      <c r="Y628" s="69">
        <f t="shared" si="253"/>
        <v>0</v>
      </c>
      <c r="Z628" s="67"/>
      <c r="AA628" s="65">
        <f t="shared" si="240"/>
        <v>0</v>
      </c>
      <c r="AB628" s="65"/>
      <c r="AC628" s="65" t="s">
        <v>714</v>
      </c>
      <c r="AD628" s="65" t="s">
        <v>40</v>
      </c>
    </row>
    <row r="629" spans="1:30" ht="21">
      <c r="A629" s="65"/>
      <c r="B629" s="65" t="s">
        <v>476</v>
      </c>
      <c r="C629" s="65">
        <v>1471</v>
      </c>
      <c r="D629" s="65"/>
      <c r="E629" s="65"/>
      <c r="F629" s="65"/>
      <c r="G629" s="66">
        <v>2</v>
      </c>
      <c r="H629" s="65" t="s">
        <v>390</v>
      </c>
      <c r="I629" s="65">
        <f>IFERROR(INDEX([1]ราคาที่ดิน!$B:$C,MATCH($C629,[1]ราคาที่ดิน!$A:$A,0),MATCH($B629,[1]ราคาที่ดิน!$B$1:$C$1,0)),"")</f>
        <v>200</v>
      </c>
      <c r="J629" s="65">
        <f t="shared" si="243"/>
        <v>4200</v>
      </c>
      <c r="K629" s="65">
        <v>1</v>
      </c>
      <c r="L629" s="66" t="s">
        <v>50</v>
      </c>
      <c r="M629" s="66" t="s">
        <v>51</v>
      </c>
      <c r="N629" s="66">
        <v>3</v>
      </c>
      <c r="O629" s="67">
        <v>84</v>
      </c>
      <c r="P629" s="68">
        <v>19.05</v>
      </c>
      <c r="Q629" s="65">
        <f t="array" ref="Q629">INDEX([1]ราคาสิ่งปลูกสร้าง!$D$6:$CC$47,MATCH($L629,[1]ราคาสิ่งปลูกสร้าง!$B$6:$B$45,0),MATCH($O$4,[1]ราคาสิ่งปลูกสร้าง!$D$5:$CC$5,0))</f>
        <v>6700</v>
      </c>
      <c r="R629" s="65">
        <f t="shared" si="244"/>
        <v>562800</v>
      </c>
      <c r="S629" s="66">
        <v>5</v>
      </c>
      <c r="T629" s="65">
        <f t="array" ref="T629">INDEX([1]ค่าเสื่อมสิ่งปลูกสร้าง!$A$5:$D$105,MATCH($S629,[1]ค่าเสื่อมสิ่งปลูกสร้าง!$A$5:$A$105,0),MATCH($M629,[1]ค่าเสื่อมสิ่งปลูกสร้าง!$A$3:$D$3))</f>
        <v>5</v>
      </c>
      <c r="U629" s="65">
        <f t="shared" si="245"/>
        <v>534660</v>
      </c>
      <c r="V629" s="65">
        <f t="shared" si="255"/>
        <v>538860</v>
      </c>
      <c r="W629" s="69">
        <f t="shared" si="246"/>
        <v>102652.83</v>
      </c>
      <c r="X629" s="66"/>
      <c r="Y629" s="69">
        <f t="shared" si="253"/>
        <v>102652.83</v>
      </c>
      <c r="Z629" s="67" t="s">
        <v>111</v>
      </c>
      <c r="AA629" s="65">
        <f t="shared" si="240"/>
        <v>307.95848999999998</v>
      </c>
      <c r="AB629" s="65"/>
      <c r="AC629" s="65" t="s">
        <v>714</v>
      </c>
      <c r="AD629" s="65" t="s">
        <v>714</v>
      </c>
    </row>
    <row r="630" spans="1:30" ht="21">
      <c r="A630" s="65"/>
      <c r="B630" s="65" t="s">
        <v>476</v>
      </c>
      <c r="C630" s="65">
        <v>1471</v>
      </c>
      <c r="D630" s="65"/>
      <c r="E630" s="65"/>
      <c r="F630" s="65"/>
      <c r="G630" s="66">
        <v>2</v>
      </c>
      <c r="H630" s="65" t="s">
        <v>55</v>
      </c>
      <c r="I630" s="65">
        <f>IFERROR(INDEX([1]ราคาที่ดิน!$B:$C,MATCH($C630,[1]ราคาที่ดิน!$A:$A,0),MATCH($B630,[1]ราคาที่ดิน!$B$1:$C$1,0)),"")</f>
        <v>200</v>
      </c>
      <c r="J630" s="65">
        <f t="shared" si="243"/>
        <v>800</v>
      </c>
      <c r="K630" s="65">
        <v>2</v>
      </c>
      <c r="L630" s="66" t="s">
        <v>159</v>
      </c>
      <c r="M630" s="66" t="s">
        <v>82</v>
      </c>
      <c r="N630" s="66" t="s">
        <v>52</v>
      </c>
      <c r="O630" s="67">
        <v>16</v>
      </c>
      <c r="P630" s="68">
        <v>100</v>
      </c>
      <c r="Q630" s="65">
        <f t="array" ref="Q630">INDEX([1]ราคาสิ่งปลูกสร้าง!$D$6:$CC$47,MATCH($L630,[1]ราคาสิ่งปลูกสร้าง!$B$6:$B$45,0),MATCH($O$4,[1]ราคาสิ่งปลูกสร้าง!$D$5:$CC$5,0))</f>
        <v>2600</v>
      </c>
      <c r="R630" s="65">
        <f t="shared" si="244"/>
        <v>41600</v>
      </c>
      <c r="S630" s="66">
        <v>5</v>
      </c>
      <c r="T630" s="65">
        <f t="array" ref="T630">INDEX([1]ค่าเสื่อมสิ่งปลูกสร้าง!$A$5:$D$105,MATCH($S630,[1]ค่าเสื่อมสิ่งปลูกสร้าง!$A$5:$A$105,0),MATCH($M630,[1]ค่าเสื่อมสิ่งปลูกสร้าง!$A$3:$D$3))</f>
        <v>15</v>
      </c>
      <c r="U630" s="65">
        <f t="shared" si="245"/>
        <v>35360</v>
      </c>
      <c r="V630" s="65">
        <f t="shared" si="255"/>
        <v>36160</v>
      </c>
      <c r="W630" s="69">
        <f t="shared" si="246"/>
        <v>36160</v>
      </c>
      <c r="X630" s="66"/>
      <c r="Y630" s="69">
        <f t="shared" si="253"/>
        <v>36160</v>
      </c>
      <c r="Z630" s="67" t="s">
        <v>111</v>
      </c>
      <c r="AA630" s="65">
        <f t="shared" si="240"/>
        <v>108.48</v>
      </c>
      <c r="AB630" s="65"/>
      <c r="AC630" s="65" t="s">
        <v>714</v>
      </c>
      <c r="AD630" s="65" t="s">
        <v>714</v>
      </c>
    </row>
    <row r="631" spans="1:30" ht="21">
      <c r="A631" s="65"/>
      <c r="B631" s="65" t="s">
        <v>476</v>
      </c>
      <c r="C631" s="65">
        <v>1471</v>
      </c>
      <c r="D631" s="65"/>
      <c r="E631" s="65"/>
      <c r="F631" s="65"/>
      <c r="G631" s="66">
        <v>2</v>
      </c>
      <c r="H631" s="65" t="s">
        <v>68</v>
      </c>
      <c r="I631" s="65">
        <f>IFERROR(INDEX([1]ราคาที่ดิน!$B:$C,MATCH($C631,[1]ราคาที่ดิน!$A:$A,0),MATCH($B631,[1]ราคาที่ดิน!$B$1:$C$1,0)),"")</f>
        <v>200</v>
      </c>
      <c r="J631" s="65">
        <f t="shared" si="243"/>
        <v>2000</v>
      </c>
      <c r="K631" s="65">
        <v>3</v>
      </c>
      <c r="L631" s="66" t="s">
        <v>159</v>
      </c>
      <c r="M631" s="66" t="s">
        <v>82</v>
      </c>
      <c r="N631" s="66" t="s">
        <v>52</v>
      </c>
      <c r="O631" s="67">
        <v>40</v>
      </c>
      <c r="P631" s="68">
        <v>100</v>
      </c>
      <c r="Q631" s="65">
        <f t="array" ref="Q631">INDEX([1]ราคาสิ่งปลูกสร้าง!$D$6:$CC$47,MATCH($L631,[1]ราคาสิ่งปลูกสร้าง!$B$6:$B$45,0),MATCH($O$4,[1]ราคาสิ่งปลูกสร้าง!$D$5:$CC$5,0))</f>
        <v>2600</v>
      </c>
      <c r="R631" s="65">
        <f t="shared" si="244"/>
        <v>104000</v>
      </c>
      <c r="S631" s="66">
        <v>5</v>
      </c>
      <c r="T631" s="65">
        <f t="array" ref="T631">INDEX([1]ค่าเสื่อมสิ่งปลูกสร้าง!$A$5:$D$105,MATCH($S631,[1]ค่าเสื่อมสิ่งปลูกสร้าง!$A$5:$A$105,0),MATCH($M631,[1]ค่าเสื่อมสิ่งปลูกสร้าง!$A$3:$D$3))</f>
        <v>15</v>
      </c>
      <c r="U631" s="65">
        <f t="shared" si="245"/>
        <v>88400</v>
      </c>
      <c r="V631" s="65">
        <f t="shared" si="255"/>
        <v>90400</v>
      </c>
      <c r="W631" s="69">
        <f t="shared" si="246"/>
        <v>90400</v>
      </c>
      <c r="X631" s="66"/>
      <c r="Y631" s="69">
        <f t="shared" si="253"/>
        <v>90400</v>
      </c>
      <c r="Z631" s="67" t="s">
        <v>111</v>
      </c>
      <c r="AA631" s="65">
        <f t="shared" si="240"/>
        <v>271.2</v>
      </c>
      <c r="AB631" s="65"/>
      <c r="AC631" s="65" t="s">
        <v>714</v>
      </c>
      <c r="AD631" s="65" t="s">
        <v>714</v>
      </c>
    </row>
    <row r="632" spans="1:30" ht="21">
      <c r="A632" s="1"/>
      <c r="B632" s="65" t="s">
        <v>476</v>
      </c>
      <c r="C632" s="65">
        <v>1471</v>
      </c>
      <c r="D632" s="65"/>
      <c r="E632" s="65"/>
      <c r="F632" s="65"/>
      <c r="G632" s="66">
        <v>2</v>
      </c>
      <c r="H632" s="65" t="s">
        <v>132</v>
      </c>
      <c r="I632" s="65">
        <f>IFERROR(INDEX([1]ราคาที่ดิน!$B:$C,MATCH($C632,[1]ราคาที่ดิน!$A:$A,0),MATCH($B632,[1]ราคาที่ดิน!$B$1:$C$1,0)),"")</f>
        <v>200</v>
      </c>
      <c r="J632" s="65">
        <f t="shared" si="243"/>
        <v>6600</v>
      </c>
      <c r="K632" s="65">
        <v>4</v>
      </c>
      <c r="L632" s="66" t="s">
        <v>50</v>
      </c>
      <c r="M632" s="66" t="s">
        <v>51</v>
      </c>
      <c r="N632" s="66">
        <v>3</v>
      </c>
      <c r="O632" s="67">
        <v>132</v>
      </c>
      <c r="P632" s="68">
        <v>13.64</v>
      </c>
      <c r="Q632" s="65">
        <f t="array" ref="Q632">INDEX([1]ราคาสิ่งปลูกสร้าง!$D$6:$CC$47,MATCH($L632,[1]ราคาสิ่งปลูกสร้าง!$B$6:$B$45,0),MATCH($O$4,[1]ราคาสิ่งปลูกสร้าง!$D$5:$CC$5,0))</f>
        <v>6700</v>
      </c>
      <c r="R632" s="65">
        <f t="shared" si="244"/>
        <v>884400</v>
      </c>
      <c r="S632" s="66">
        <v>12</v>
      </c>
      <c r="T632" s="65">
        <f t="array" ref="T632">INDEX([1]ค่าเสื่อมสิ่งปลูกสร้าง!$A$5:$D$105,MATCH($S632,[1]ค่าเสื่อมสิ่งปลูกสร้าง!$A$5:$A$105,0),MATCH($M632,[1]ค่าเสื่อมสิ่งปลูกสร้าง!$A$3:$D$3))</f>
        <v>14</v>
      </c>
      <c r="U632" s="65">
        <f t="shared" si="245"/>
        <v>760584</v>
      </c>
      <c r="V632" s="65">
        <f t="shared" si="255"/>
        <v>767184</v>
      </c>
      <c r="W632" s="69">
        <f t="shared" si="246"/>
        <v>104643.8976</v>
      </c>
      <c r="X632" s="66"/>
      <c r="Y632" s="69">
        <f t="shared" si="253"/>
        <v>104643.8976</v>
      </c>
      <c r="Z632" s="67" t="s">
        <v>111</v>
      </c>
      <c r="AA632" s="65">
        <f t="shared" si="240"/>
        <v>313.93169280000001</v>
      </c>
      <c r="AB632" s="65"/>
      <c r="AC632" s="65" t="s">
        <v>714</v>
      </c>
      <c r="AD632" s="65" t="s">
        <v>714</v>
      </c>
    </row>
    <row r="633" spans="1:30" ht="21">
      <c r="A633" s="65" t="s">
        <v>715</v>
      </c>
      <c r="B633" s="65" t="s">
        <v>476</v>
      </c>
      <c r="C633" s="65">
        <v>1490</v>
      </c>
      <c r="D633" s="65" t="s">
        <v>43</v>
      </c>
      <c r="E633" s="65" t="s">
        <v>52</v>
      </c>
      <c r="F633" s="65" t="s">
        <v>245</v>
      </c>
      <c r="G633" s="66" t="s">
        <v>55</v>
      </c>
      <c r="H633" s="65">
        <f t="shared" ref="H633:H660" si="263">IFERROR($D633*400+$E633*100+$F633,"")</f>
        <v>1115</v>
      </c>
      <c r="I633" s="65">
        <f>IFERROR(INDEX([1]ราคาที่ดิน!$B:$C,MATCH($C633,[1]ราคาที่ดิน!$A:$A,0),MATCH($B633,[1]ราคาที่ดิน!$B$1:$C$1,0)),"")</f>
        <v>100</v>
      </c>
      <c r="J633" s="65">
        <f t="shared" si="243"/>
        <v>111500</v>
      </c>
      <c r="K633" s="65"/>
      <c r="L633" s="66"/>
      <c r="M633" s="66"/>
      <c r="N633" s="66" t="s">
        <v>40</v>
      </c>
      <c r="O633" s="67"/>
      <c r="P633" s="68"/>
      <c r="Q633" s="65">
        <f t="array" ref="Q633">INDEX([1]ราคาสิ่งปลูกสร้าง!$D$6:$CC$47,MATCH($L633,[1]ราคาสิ่งปลูกสร้าง!$B$6:$B$45,0),MATCH($O$4,[1]ราคาสิ่งปลูกสร้าง!$D$5:$CC$5,0))</f>
        <v>0</v>
      </c>
      <c r="R633" s="65">
        <f t="shared" si="244"/>
        <v>0</v>
      </c>
      <c r="S633" s="66"/>
      <c r="T633" s="65">
        <f t="array" ref="T633">INDEX([1]ค่าเสื่อมสิ่งปลูกสร้าง!$A$5:$D$105,MATCH($S633,[1]ค่าเสื่อมสิ่งปลูกสร้าง!$A$5:$A$105,0),MATCH($M633,[1]ค่าเสื่อมสิ่งปลูกสร้าง!$A$3:$D$3))</f>
        <v>0</v>
      </c>
      <c r="U633" s="65">
        <f t="shared" si="245"/>
        <v>0</v>
      </c>
      <c r="V633" s="65">
        <f t="shared" si="255"/>
        <v>111500</v>
      </c>
      <c r="W633" s="69">
        <f t="shared" si="246"/>
        <v>0</v>
      </c>
      <c r="X633" s="66"/>
      <c r="Y633" s="65">
        <f>V633</f>
        <v>111500</v>
      </c>
      <c r="Z633" s="67" t="s">
        <v>111</v>
      </c>
      <c r="AA633" s="65">
        <f t="shared" si="240"/>
        <v>334.5</v>
      </c>
      <c r="AB633" s="65"/>
      <c r="AC633" s="65" t="s">
        <v>716</v>
      </c>
      <c r="AD633" s="65" t="s">
        <v>716</v>
      </c>
    </row>
    <row r="634" spans="1:30" ht="21">
      <c r="A634" s="65" t="s">
        <v>717</v>
      </c>
      <c r="B634" s="65" t="s">
        <v>476</v>
      </c>
      <c r="C634" s="65">
        <v>1599</v>
      </c>
      <c r="D634" s="65" t="s">
        <v>44</v>
      </c>
      <c r="E634" s="65" t="s">
        <v>44</v>
      </c>
      <c r="F634" s="65" t="s">
        <v>59</v>
      </c>
      <c r="G634" s="66" t="s">
        <v>55</v>
      </c>
      <c r="H634" s="65">
        <f t="shared" si="263"/>
        <v>93</v>
      </c>
      <c r="I634" s="65">
        <f>IFERROR(INDEX([1]ราคาที่ดิน!$B:$C,MATCH($C634,[1]ราคาที่ดิน!$A:$A,0),MATCH($B634,[1]ราคาที่ดิน!$B$1:$C$1,0)),"")</f>
        <v>1300</v>
      </c>
      <c r="J634" s="65">
        <f t="shared" si="243"/>
        <v>120900</v>
      </c>
      <c r="K634" s="65"/>
      <c r="L634" s="66"/>
      <c r="M634" s="66"/>
      <c r="N634" s="66" t="s">
        <v>40</v>
      </c>
      <c r="O634" s="67"/>
      <c r="P634" s="68"/>
      <c r="Q634" s="65">
        <f t="array" ref="Q634">INDEX([1]ราคาสิ่งปลูกสร้าง!$D$6:$CC$47,MATCH($L634,[1]ราคาสิ่งปลูกสร้าง!$B$6:$B$45,0),MATCH($O$4,[1]ราคาสิ่งปลูกสร้าง!$D$5:$CC$5,0))</f>
        <v>0</v>
      </c>
      <c r="R634" s="65">
        <f t="shared" si="244"/>
        <v>0</v>
      </c>
      <c r="S634" s="66"/>
      <c r="T634" s="65">
        <f t="array" ref="T634">INDEX([1]ค่าเสื่อมสิ่งปลูกสร้าง!$A$5:$D$105,MATCH($S634,[1]ค่าเสื่อมสิ่งปลูกสร้าง!$A$5:$A$105,0),MATCH($M634,[1]ค่าเสื่อมสิ่งปลูกสร้าง!$A$3:$D$3))</f>
        <v>0</v>
      </c>
      <c r="U634" s="65">
        <f t="shared" si="245"/>
        <v>0</v>
      </c>
      <c r="V634" s="65">
        <f t="shared" si="255"/>
        <v>120900</v>
      </c>
      <c r="W634" s="69">
        <f t="shared" si="246"/>
        <v>0</v>
      </c>
      <c r="X634" s="66"/>
      <c r="Y634" s="65">
        <f>V634</f>
        <v>120900</v>
      </c>
      <c r="Z634" s="67" t="s">
        <v>111</v>
      </c>
      <c r="AA634" s="65">
        <f t="shared" si="240"/>
        <v>362.7</v>
      </c>
      <c r="AB634" s="65"/>
      <c r="AC634" s="65" t="s">
        <v>718</v>
      </c>
      <c r="AD634" s="65" t="s">
        <v>40</v>
      </c>
    </row>
    <row r="635" spans="1:30" ht="21">
      <c r="A635" s="65" t="s">
        <v>719</v>
      </c>
      <c r="B635" s="65" t="s">
        <v>476</v>
      </c>
      <c r="C635" s="65">
        <v>3703</v>
      </c>
      <c r="D635" s="65" t="s">
        <v>64</v>
      </c>
      <c r="E635" s="65" t="s">
        <v>52</v>
      </c>
      <c r="F635" s="65" t="s">
        <v>280</v>
      </c>
      <c r="G635" s="66">
        <v>1</v>
      </c>
      <c r="H635" s="65">
        <f t="shared" si="263"/>
        <v>3564</v>
      </c>
      <c r="I635" s="65">
        <f>IFERROR(INDEX([1]ราคาที่ดิน!$B:$C,MATCH($C635,[1]ราคาที่ดิน!$A:$A,0),MATCH($B635,[1]ราคาที่ดิน!$B$1:$C$1,0)),"")</f>
        <v>200</v>
      </c>
      <c r="J635" s="65">
        <f t="shared" si="243"/>
        <v>712800</v>
      </c>
      <c r="K635" s="65"/>
      <c r="L635" s="66"/>
      <c r="M635" s="66"/>
      <c r="N635" s="66" t="s">
        <v>40</v>
      </c>
      <c r="O635" s="67"/>
      <c r="P635" s="68"/>
      <c r="Q635" s="65">
        <f t="array" ref="Q635">INDEX([1]ราคาสิ่งปลูกสร้าง!$D$6:$CC$47,MATCH($L635,[1]ราคาสิ่งปลูกสร้าง!$B$6:$B$45,0),MATCH($O$4,[1]ราคาสิ่งปลูกสร้าง!$D$5:$CC$5,0))</f>
        <v>0</v>
      </c>
      <c r="R635" s="65">
        <f t="shared" si="244"/>
        <v>0</v>
      </c>
      <c r="S635" s="66"/>
      <c r="T635" s="65">
        <f t="array" ref="T635">INDEX([1]ค่าเสื่อมสิ่งปลูกสร้าง!$A$5:$D$105,MATCH($S635,[1]ค่าเสื่อมสิ่งปลูกสร้าง!$A$5:$A$105,0),MATCH($M635,[1]ค่าเสื่อมสิ่งปลูกสร้าง!$A$3:$D$3))</f>
        <v>0</v>
      </c>
      <c r="U635" s="65">
        <f t="shared" si="245"/>
        <v>0</v>
      </c>
      <c r="V635" s="65">
        <f t="shared" si="255"/>
        <v>712800</v>
      </c>
      <c r="W635" s="69">
        <f t="shared" si="246"/>
        <v>0</v>
      </c>
      <c r="X635" s="66">
        <v>50000000</v>
      </c>
      <c r="Y635" s="69">
        <f t="shared" ref="Y635:Y695" si="264">IFERROR(IF($W635-$X635&lt;0,0,$W635-$X635),"")</f>
        <v>0</v>
      </c>
      <c r="Z635" s="67"/>
      <c r="AA635" s="65">
        <f t="shared" si="240"/>
        <v>0</v>
      </c>
      <c r="AB635" s="65"/>
      <c r="AC635" s="65" t="s">
        <v>720</v>
      </c>
      <c r="AD635" s="65" t="s">
        <v>40</v>
      </c>
    </row>
    <row r="636" spans="1:30" ht="21">
      <c r="A636" s="65"/>
      <c r="B636" s="65" t="s">
        <v>476</v>
      </c>
      <c r="C636" s="65">
        <v>3703</v>
      </c>
      <c r="D636" s="65"/>
      <c r="E636" s="65"/>
      <c r="F636" s="65"/>
      <c r="G636" s="66">
        <v>2</v>
      </c>
      <c r="H636" s="65" t="s">
        <v>597</v>
      </c>
      <c r="I636" s="65">
        <f>IFERROR(INDEX([1]ราคาที่ดิน!$B:$C,MATCH($C636,[1]ราคาที่ดิน!$A:$A,0),MATCH($B636,[1]ราคาที่ดิน!$B$1:$C$1,0)),"")</f>
        <v>200</v>
      </c>
      <c r="J636" s="65">
        <f t="shared" si="243"/>
        <v>4500</v>
      </c>
      <c r="K636" s="65">
        <v>1</v>
      </c>
      <c r="L636" s="66" t="s">
        <v>50</v>
      </c>
      <c r="M636" s="66" t="s">
        <v>51</v>
      </c>
      <c r="N636" s="66" t="s">
        <v>43</v>
      </c>
      <c r="O636" s="67">
        <v>90</v>
      </c>
      <c r="P636" s="68">
        <v>100</v>
      </c>
      <c r="Q636" s="65">
        <f t="array" ref="Q636">INDEX([1]ราคาสิ่งปลูกสร้าง!$D$6:$CC$47,MATCH($L636,[1]ราคาสิ่งปลูกสร้าง!$B$6:$B$45,0),MATCH($O$4,[1]ราคาสิ่งปลูกสร้าง!$D$5:$CC$5,0))</f>
        <v>6700</v>
      </c>
      <c r="R636" s="65">
        <f t="shared" si="244"/>
        <v>603000</v>
      </c>
      <c r="S636" s="66">
        <v>55</v>
      </c>
      <c r="T636" s="65">
        <f t="array" ref="T636">INDEX([1]ค่าเสื่อมสิ่งปลูกสร้าง!$A$5:$D$105,MATCH($S636,[1]ค่าเสื่อมสิ่งปลูกสร้าง!$A$5:$A$105,0),MATCH($M636,[1]ค่าเสื่อมสิ่งปลูกสร้าง!$A$3:$D$3))</f>
        <v>76</v>
      </c>
      <c r="U636" s="65">
        <f t="shared" si="245"/>
        <v>144720</v>
      </c>
      <c r="V636" s="65">
        <f t="shared" si="255"/>
        <v>149220</v>
      </c>
      <c r="W636" s="69">
        <f t="shared" si="246"/>
        <v>149220</v>
      </c>
      <c r="X636" s="66">
        <v>10000000</v>
      </c>
      <c r="Y636" s="69">
        <f t="shared" si="264"/>
        <v>0</v>
      </c>
      <c r="Z636" s="67"/>
      <c r="AA636" s="65">
        <f t="shared" si="240"/>
        <v>0</v>
      </c>
      <c r="AB636" s="65"/>
      <c r="AC636" s="65" t="s">
        <v>720</v>
      </c>
      <c r="AD636" s="65" t="s">
        <v>720</v>
      </c>
    </row>
    <row r="637" spans="1:30" ht="21">
      <c r="A637" s="65"/>
      <c r="B637" s="65" t="s">
        <v>476</v>
      </c>
      <c r="C637" s="65">
        <v>3703</v>
      </c>
      <c r="D637" s="65"/>
      <c r="E637" s="65"/>
      <c r="F637" s="65"/>
      <c r="G637" s="73">
        <v>2</v>
      </c>
      <c r="H637" s="65" t="s">
        <v>66</v>
      </c>
      <c r="I637" s="65">
        <f>IFERROR(INDEX([1]ราคาที่ดิน!$B:$C,MATCH($C637,[1]ราคาที่ดิน!$A:$A,0),MATCH($B637,[1]ราคาที่ดิน!$B$1:$C$1,0)),"")</f>
        <v>200</v>
      </c>
      <c r="J637" s="65">
        <f t="shared" si="243"/>
        <v>1800</v>
      </c>
      <c r="K637" s="65">
        <v>2</v>
      </c>
      <c r="L637" s="66" t="s">
        <v>159</v>
      </c>
      <c r="M637" s="66" t="s">
        <v>82</v>
      </c>
      <c r="N637" s="66" t="s">
        <v>52</v>
      </c>
      <c r="O637" s="67">
        <v>36</v>
      </c>
      <c r="P637" s="68">
        <v>100</v>
      </c>
      <c r="Q637" s="65">
        <f t="array" ref="Q637">INDEX([1]ราคาสิ่งปลูกสร้าง!$D$6:$CC$47,MATCH($L637,[1]ราคาสิ่งปลูกสร้าง!$B$6:$B$45,0),MATCH($O$4,[1]ราคาสิ่งปลูกสร้าง!$D$5:$CC$5,0))</f>
        <v>2600</v>
      </c>
      <c r="R637" s="65">
        <f t="shared" si="244"/>
        <v>93600</v>
      </c>
      <c r="S637" s="66">
        <v>55</v>
      </c>
      <c r="T637" s="65">
        <f t="array" ref="T637">INDEX([1]ค่าเสื่อมสิ่งปลูกสร้าง!$A$5:$D$105,MATCH($S637,[1]ค่าเสื่อมสิ่งปลูกสร้าง!$A$5:$A$105,0),MATCH($M637,[1]ค่าเสื่อมสิ่งปลูกสร้าง!$A$3:$D$3))</f>
        <v>93</v>
      </c>
      <c r="U637" s="65">
        <f t="shared" si="245"/>
        <v>6552.0000000000009</v>
      </c>
      <c r="V637" s="65">
        <f t="shared" si="255"/>
        <v>8352</v>
      </c>
      <c r="W637" s="69">
        <f t="shared" si="246"/>
        <v>8352</v>
      </c>
      <c r="X637" s="66"/>
      <c r="Y637" s="69">
        <f t="shared" si="264"/>
        <v>8352</v>
      </c>
      <c r="Z637" s="67" t="s">
        <v>111</v>
      </c>
      <c r="AA637" s="65">
        <f t="shared" si="240"/>
        <v>25.056000000000001</v>
      </c>
      <c r="AB637" s="65"/>
      <c r="AC637" s="65" t="s">
        <v>720</v>
      </c>
      <c r="AD637" s="65" t="s">
        <v>720</v>
      </c>
    </row>
    <row r="638" spans="1:30" ht="21">
      <c r="A638" s="65" t="s">
        <v>721</v>
      </c>
      <c r="B638" s="65" t="s">
        <v>476</v>
      </c>
      <c r="C638" s="65">
        <v>3721</v>
      </c>
      <c r="D638" s="65" t="s">
        <v>58</v>
      </c>
      <c r="E638" s="65" t="s">
        <v>44</v>
      </c>
      <c r="F638" s="65" t="s">
        <v>307</v>
      </c>
      <c r="G638" s="73">
        <v>1</v>
      </c>
      <c r="H638" s="65">
        <f t="shared" ref="H638:H665" si="265">IFERROR($D638*400+$E638*100+$F638,"")</f>
        <v>2482</v>
      </c>
      <c r="I638" s="65">
        <f>IFERROR(INDEX([1]ราคาที่ดิน!$B:$C,MATCH($C638,[1]ราคาที่ดิน!$A:$A,0),MATCH($B638,[1]ราคาที่ดิน!$B$1:$C$1,0)),"")</f>
        <v>225</v>
      </c>
      <c r="J638" s="65">
        <f t="shared" si="243"/>
        <v>558450</v>
      </c>
      <c r="K638" s="65"/>
      <c r="L638" s="66"/>
      <c r="M638" s="66"/>
      <c r="N638" s="66" t="s">
        <v>40</v>
      </c>
      <c r="O638" s="67"/>
      <c r="P638" s="68"/>
      <c r="Q638" s="65">
        <f t="array" ref="Q638">INDEX([1]ราคาสิ่งปลูกสร้าง!$D$6:$CC$47,MATCH($L638,[1]ราคาสิ่งปลูกสร้าง!$B$6:$B$45,0),MATCH($O$4,[1]ราคาสิ่งปลูกสร้าง!$D$5:$CC$5,0))</f>
        <v>0</v>
      </c>
      <c r="R638" s="65">
        <f t="shared" si="244"/>
        <v>0</v>
      </c>
      <c r="S638" s="66"/>
      <c r="T638" s="65">
        <f t="array" ref="T638">INDEX([1]ค่าเสื่อมสิ่งปลูกสร้าง!$A$5:$D$105,MATCH($S638,[1]ค่าเสื่อมสิ่งปลูกสร้าง!$A$5:$A$105,0),MATCH($M638,[1]ค่าเสื่อมสิ่งปลูกสร้าง!$A$3:$D$3))</f>
        <v>0</v>
      </c>
      <c r="U638" s="65">
        <f t="shared" si="245"/>
        <v>0</v>
      </c>
      <c r="V638" s="65">
        <f t="shared" si="255"/>
        <v>558450</v>
      </c>
      <c r="W638" s="69">
        <f t="shared" si="246"/>
        <v>0</v>
      </c>
      <c r="X638" s="66">
        <v>50000000</v>
      </c>
      <c r="Y638" s="69">
        <f t="shared" si="264"/>
        <v>0</v>
      </c>
      <c r="Z638" s="67"/>
      <c r="AA638" s="65">
        <f t="shared" si="240"/>
        <v>0</v>
      </c>
      <c r="AB638" s="65"/>
      <c r="AC638" s="65" t="s">
        <v>722</v>
      </c>
      <c r="AD638" s="65" t="s">
        <v>40</v>
      </c>
    </row>
    <row r="639" spans="1:30" ht="21">
      <c r="A639" s="65"/>
      <c r="B639" s="65" t="s">
        <v>476</v>
      </c>
      <c r="C639" s="65">
        <v>3721</v>
      </c>
      <c r="D639" s="65"/>
      <c r="E639" s="65"/>
      <c r="F639" s="65"/>
      <c r="G639" s="73">
        <v>2</v>
      </c>
      <c r="H639" s="65" t="s">
        <v>200</v>
      </c>
      <c r="I639" s="65">
        <f>IFERROR(INDEX([1]ราคาที่ดิน!$B:$C,MATCH($C639,[1]ราคาที่ดิน!$A:$A,0),MATCH($B639,[1]ราคาที่ดิน!$B$1:$C$1,0)),"")</f>
        <v>225</v>
      </c>
      <c r="J639" s="65">
        <f t="shared" si="243"/>
        <v>14400</v>
      </c>
      <c r="K639" s="65">
        <v>1</v>
      </c>
      <c r="L639" s="66" t="s">
        <v>50</v>
      </c>
      <c r="M639" s="66" t="s">
        <v>130</v>
      </c>
      <c r="N639" s="66" t="s">
        <v>43</v>
      </c>
      <c r="O639" s="67">
        <v>256</v>
      </c>
      <c r="P639" s="68">
        <v>100</v>
      </c>
      <c r="Q639" s="65">
        <f t="array" ref="Q639">INDEX([1]ราคาสิ่งปลูกสร้าง!$D$6:$CC$47,MATCH($L639,[1]ราคาสิ่งปลูกสร้าง!$B$6:$B$45,0),MATCH($O$4,[1]ราคาสิ่งปลูกสร้าง!$D$5:$CC$5,0))</f>
        <v>6700</v>
      </c>
      <c r="R639" s="65">
        <f t="shared" si="244"/>
        <v>1715200</v>
      </c>
      <c r="S639" s="66">
        <v>60</v>
      </c>
      <c r="T639" s="65">
        <f t="array" ref="T639">INDEX([1]ค่าเสื่อมสิ่งปลูกสร้าง!$A$5:$D$105,MATCH($S639,[1]ค่าเสื่อมสิ่งปลูกสร้าง!$A$5:$A$105,0),MATCH($M639,[1]ค่าเสื่อมสิ่งปลูกสร้าง!$A$3:$D$3))</f>
        <v>85</v>
      </c>
      <c r="U639" s="65">
        <f t="shared" si="245"/>
        <v>257280</v>
      </c>
      <c r="V639" s="65">
        <f t="shared" si="255"/>
        <v>271680</v>
      </c>
      <c r="W639" s="69">
        <f t="shared" si="246"/>
        <v>271680</v>
      </c>
      <c r="X639" s="66">
        <v>10000000</v>
      </c>
      <c r="Y639" s="69">
        <f t="shared" si="264"/>
        <v>0</v>
      </c>
      <c r="Z639" s="67"/>
      <c r="AA639" s="65">
        <f t="shared" ref="AA639:AA686" si="266">IFERROR($Y639*$Z639%,"")</f>
        <v>0</v>
      </c>
      <c r="AB639" s="65"/>
      <c r="AC639" s="65" t="s">
        <v>722</v>
      </c>
      <c r="AD639" s="65" t="s">
        <v>722</v>
      </c>
    </row>
    <row r="640" spans="1:30" ht="21">
      <c r="A640" s="65"/>
      <c r="B640" s="65" t="s">
        <v>476</v>
      </c>
      <c r="C640" s="65">
        <v>3721</v>
      </c>
      <c r="D640" s="65"/>
      <c r="E640" s="65"/>
      <c r="F640" s="65"/>
      <c r="G640" s="73">
        <v>2</v>
      </c>
      <c r="H640" s="65" t="s">
        <v>168</v>
      </c>
      <c r="I640" s="65">
        <f>IFERROR(INDEX([1]ราคาที่ดิน!$B:$C,MATCH($C640,[1]ราคาที่ดิน!$A:$A,0),MATCH($B640,[1]ราคาที่ดิน!$B$1:$C$1,0)),"")</f>
        <v>225</v>
      </c>
      <c r="J640" s="65">
        <f t="shared" si="243"/>
        <v>10800</v>
      </c>
      <c r="K640" s="65">
        <v>2</v>
      </c>
      <c r="L640" s="66" t="s">
        <v>159</v>
      </c>
      <c r="M640" s="66" t="s">
        <v>82</v>
      </c>
      <c r="N640" s="66" t="s">
        <v>52</v>
      </c>
      <c r="O640" s="67">
        <v>192</v>
      </c>
      <c r="P640" s="68">
        <v>100</v>
      </c>
      <c r="Q640" s="65">
        <f t="array" ref="Q640">INDEX([1]ราคาสิ่งปลูกสร้าง!$D$6:$CC$47,MATCH($L640,[1]ราคาสิ่งปลูกสร้าง!$B$6:$B$45,0),MATCH($O$4,[1]ราคาสิ่งปลูกสร้าง!$D$5:$CC$5,0))</f>
        <v>2600</v>
      </c>
      <c r="R640" s="65">
        <f t="shared" si="244"/>
        <v>499200</v>
      </c>
      <c r="S640" s="66">
        <v>20</v>
      </c>
      <c r="T640" s="65">
        <f t="array" ref="T640">INDEX([1]ค่าเสื่อมสิ่งปลูกสร้าง!$A$5:$D$105,MATCH($S640,[1]ค่าเสื่อมสิ่งปลูกสร้าง!$A$5:$A$105,0),MATCH($M640,[1]ค่าเสื่อมสิ่งปลูกสร้าง!$A$3:$D$3))</f>
        <v>93</v>
      </c>
      <c r="U640" s="65">
        <f t="shared" si="245"/>
        <v>34944</v>
      </c>
      <c r="V640" s="65">
        <f t="shared" si="255"/>
        <v>45744</v>
      </c>
      <c r="W640" s="69">
        <f t="shared" si="246"/>
        <v>45744</v>
      </c>
      <c r="X640" s="66"/>
      <c r="Y640" s="69">
        <f t="shared" si="264"/>
        <v>45744</v>
      </c>
      <c r="Z640" s="67" t="s">
        <v>111</v>
      </c>
      <c r="AA640" s="65">
        <f t="shared" si="266"/>
        <v>137.232</v>
      </c>
      <c r="AB640" s="65"/>
      <c r="AC640" s="65" t="s">
        <v>722</v>
      </c>
      <c r="AD640" s="65" t="s">
        <v>722</v>
      </c>
    </row>
    <row r="641" spans="1:30" ht="21">
      <c r="A641" s="65" t="s">
        <v>723</v>
      </c>
      <c r="B641" s="65" t="s">
        <v>476</v>
      </c>
      <c r="C641" s="65">
        <v>19281</v>
      </c>
      <c r="D641" s="65" t="s">
        <v>37</v>
      </c>
      <c r="E641" s="65" t="s">
        <v>37</v>
      </c>
      <c r="F641" s="65" t="s">
        <v>98</v>
      </c>
      <c r="G641" s="73">
        <v>1</v>
      </c>
      <c r="H641" s="65">
        <f t="shared" ref="H641:H668" si="267">IFERROR($D641*400+$E641*100+$F641,"")</f>
        <v>558</v>
      </c>
      <c r="I641" s="65">
        <f>IFERROR(INDEX([1]ราคาที่ดิน!$B:$C,MATCH($C641,[1]ราคาที่ดิน!$A:$A,0),MATCH($B641,[1]ราคาที่ดิน!$B$1:$C$1,0)),"")</f>
        <v>500</v>
      </c>
      <c r="J641" s="65">
        <f t="shared" si="243"/>
        <v>279000</v>
      </c>
      <c r="K641" s="65"/>
      <c r="L641" s="66"/>
      <c r="M641" s="66"/>
      <c r="N641" s="66" t="s">
        <v>40</v>
      </c>
      <c r="O641" s="67"/>
      <c r="P641" s="68"/>
      <c r="Q641" s="65">
        <f t="array" ref="Q641">INDEX([1]ราคาสิ่งปลูกสร้าง!$D$6:$CC$47,MATCH($L641,[1]ราคาสิ่งปลูกสร้าง!$B$6:$B$45,0),MATCH($O$4,[1]ราคาสิ่งปลูกสร้าง!$D$5:$CC$5,0))</f>
        <v>0</v>
      </c>
      <c r="R641" s="65">
        <f t="shared" si="244"/>
        <v>0</v>
      </c>
      <c r="S641" s="66"/>
      <c r="T641" s="65">
        <f t="array" ref="T641">INDEX([1]ค่าเสื่อมสิ่งปลูกสร้าง!$A$5:$D$105,MATCH($S641,[1]ค่าเสื่อมสิ่งปลูกสร้าง!$A$5:$A$105,0),MATCH($M641,[1]ค่าเสื่อมสิ่งปลูกสร้าง!$A$3:$D$3))</f>
        <v>0</v>
      </c>
      <c r="U641" s="65">
        <f t="shared" si="245"/>
        <v>0</v>
      </c>
      <c r="V641" s="65">
        <f t="shared" si="255"/>
        <v>279000</v>
      </c>
      <c r="W641" s="69">
        <f t="shared" si="246"/>
        <v>0</v>
      </c>
      <c r="X641" s="66">
        <v>50000000</v>
      </c>
      <c r="Y641" s="69">
        <f t="shared" si="264"/>
        <v>0</v>
      </c>
      <c r="Z641" s="67"/>
      <c r="AA641" s="65">
        <f t="shared" si="266"/>
        <v>0</v>
      </c>
      <c r="AB641" s="65"/>
      <c r="AC641" s="65" t="s">
        <v>724</v>
      </c>
      <c r="AD641" s="65" t="s">
        <v>40</v>
      </c>
    </row>
    <row r="642" spans="1:30" ht="21">
      <c r="A642" s="65"/>
      <c r="B642" s="65" t="s">
        <v>476</v>
      </c>
      <c r="C642" s="65">
        <v>19281</v>
      </c>
      <c r="D642" s="65"/>
      <c r="E642" s="65"/>
      <c r="F642" s="65"/>
      <c r="G642" s="73">
        <v>2</v>
      </c>
      <c r="H642" s="65" t="s">
        <v>429</v>
      </c>
      <c r="I642" s="65">
        <f>IFERROR(INDEX([1]ราคาที่ดิน!$B:$C,MATCH($C642,[1]ราคาที่ดิน!$A:$A,0),MATCH($B642,[1]ราคาที่ดิน!$B$1:$C$1,0)),"")</f>
        <v>500</v>
      </c>
      <c r="J642" s="65">
        <f t="shared" si="243"/>
        <v>121000</v>
      </c>
      <c r="K642" s="65">
        <v>1</v>
      </c>
      <c r="L642" s="66" t="s">
        <v>50</v>
      </c>
      <c r="M642" s="66" t="s">
        <v>51</v>
      </c>
      <c r="N642" s="66">
        <v>3</v>
      </c>
      <c r="O642" s="67">
        <v>968</v>
      </c>
      <c r="P642" s="68">
        <v>9.92</v>
      </c>
      <c r="Q642" s="65">
        <f t="array" ref="Q642">INDEX([1]ราคาสิ่งปลูกสร้าง!$D$6:$CC$47,MATCH($L642,[1]ราคาสิ่งปลูกสร้าง!$B$6:$B$45,0),MATCH($O$4,[1]ราคาสิ่งปลูกสร้าง!$D$5:$CC$5,0))</f>
        <v>6700</v>
      </c>
      <c r="R642" s="65">
        <f t="shared" si="244"/>
        <v>6485600</v>
      </c>
      <c r="S642" s="66">
        <v>12</v>
      </c>
      <c r="T642" s="65">
        <f t="array" ref="T642">INDEX([1]ค่าเสื่อมสิ่งปลูกสร้าง!$A$5:$D$105,MATCH($S642,[1]ค่าเสื่อมสิ่งปลูกสร้าง!$A$5:$A$105,0),MATCH($M642,[1]ค่าเสื่อมสิ่งปลูกสร้าง!$A$3:$D$3))</f>
        <v>14</v>
      </c>
      <c r="U642" s="65">
        <f t="shared" si="245"/>
        <v>5577616</v>
      </c>
      <c r="V642" s="65">
        <f t="shared" si="255"/>
        <v>5698616</v>
      </c>
      <c r="W642" s="69">
        <f t="shared" si="246"/>
        <v>565302.70719999995</v>
      </c>
      <c r="X642" s="66"/>
      <c r="Y642" s="69">
        <f t="shared" si="264"/>
        <v>565302.70719999995</v>
      </c>
      <c r="Z642" s="67" t="s">
        <v>111</v>
      </c>
      <c r="AA642" s="65">
        <f t="shared" si="266"/>
        <v>1695.9081216</v>
      </c>
      <c r="AB642" s="65"/>
      <c r="AC642" s="65" t="s">
        <v>724</v>
      </c>
      <c r="AD642" s="65" t="s">
        <v>724</v>
      </c>
    </row>
    <row r="643" spans="1:30" ht="21">
      <c r="A643" s="65"/>
      <c r="B643" s="65" t="s">
        <v>476</v>
      </c>
      <c r="C643" s="65">
        <v>19281</v>
      </c>
      <c r="D643" s="65"/>
      <c r="E643" s="65"/>
      <c r="F643" s="65"/>
      <c r="G643" s="73">
        <v>2</v>
      </c>
      <c r="H643" s="65" t="s">
        <v>725</v>
      </c>
      <c r="I643" s="65">
        <f>IFERROR(INDEX([1]ราคาที่ดิน!$B:$C,MATCH($C643,[1]ราคาที่ดิน!$A:$A,0),MATCH($B643,[1]ราคาที่ดิน!$B$1:$C$1,0)),"")</f>
        <v>500</v>
      </c>
      <c r="J643" s="65">
        <f t="shared" si="243"/>
        <v>78000</v>
      </c>
      <c r="K643" s="65">
        <v>2</v>
      </c>
      <c r="L643" s="66" t="s">
        <v>159</v>
      </c>
      <c r="M643" s="66" t="s">
        <v>82</v>
      </c>
      <c r="N643" s="66" t="s">
        <v>43</v>
      </c>
      <c r="O643" s="67">
        <v>625</v>
      </c>
      <c r="P643" s="68">
        <v>100</v>
      </c>
      <c r="Q643" s="65">
        <f t="array" ref="Q643">INDEX([1]ราคาสิ่งปลูกสร้าง!$D$6:$CC$47,MATCH($L643,[1]ราคาสิ่งปลูกสร้าง!$B$6:$B$45,0),MATCH($O$4,[1]ราคาสิ่งปลูกสร้าง!$D$5:$CC$5,0))</f>
        <v>2600</v>
      </c>
      <c r="R643" s="65">
        <f t="shared" si="244"/>
        <v>1625000</v>
      </c>
      <c r="S643" s="66"/>
      <c r="T643" s="65">
        <f t="array" ref="T643">INDEX([1]ค่าเสื่อมสิ่งปลูกสร้าง!$A$5:$D$105,MATCH($S643,[1]ค่าเสื่อมสิ่งปลูกสร้าง!$A$5:$A$105,0),MATCH($M643,[1]ค่าเสื่อมสิ่งปลูกสร้าง!$A$3:$D$3))</f>
        <v>0</v>
      </c>
      <c r="U643" s="65">
        <f t="shared" si="245"/>
        <v>1625000</v>
      </c>
      <c r="V643" s="65">
        <f t="shared" si="255"/>
        <v>1703000</v>
      </c>
      <c r="W643" s="69">
        <f t="shared" si="246"/>
        <v>1703000</v>
      </c>
      <c r="X643" s="66">
        <v>10000000</v>
      </c>
      <c r="Y643" s="69">
        <f t="shared" si="264"/>
        <v>0</v>
      </c>
      <c r="Z643" s="67"/>
      <c r="AA643" s="65">
        <f t="shared" si="266"/>
        <v>0</v>
      </c>
      <c r="AB643" s="65"/>
      <c r="AC643" s="65" t="s">
        <v>724</v>
      </c>
      <c r="AD643" s="65" t="s">
        <v>724</v>
      </c>
    </row>
    <row r="644" spans="1:30" ht="21">
      <c r="A644" s="65" t="s">
        <v>726</v>
      </c>
      <c r="B644" s="65" t="s">
        <v>476</v>
      </c>
      <c r="C644" s="65">
        <v>1071</v>
      </c>
      <c r="D644" s="65" t="s">
        <v>37</v>
      </c>
      <c r="E644" s="65" t="s">
        <v>52</v>
      </c>
      <c r="F644" s="65" t="s">
        <v>358</v>
      </c>
      <c r="G644" s="73">
        <v>2</v>
      </c>
      <c r="H644" s="65">
        <f t="shared" ref="H644:H671" si="268">IFERROR($D644*400+$E644*100+$F644,"")</f>
        <v>717</v>
      </c>
      <c r="I644" s="65">
        <f>IFERROR(INDEX([1]ราคาที่ดิน!$B:$C,MATCH($C644,[1]ราคาที่ดิน!$A:$A,0),MATCH($B644,[1]ราคาที่ดิน!$B$1:$C$1,0)),"")</f>
        <v>975</v>
      </c>
      <c r="J644" s="65">
        <f t="shared" si="243"/>
        <v>699075</v>
      </c>
      <c r="K644" s="65"/>
      <c r="L644" s="66"/>
      <c r="M644" s="66"/>
      <c r="N644" s="66" t="s">
        <v>40</v>
      </c>
      <c r="O644" s="67"/>
      <c r="P644" s="68"/>
      <c r="Q644" s="65">
        <f t="array" ref="Q644">INDEX([1]ราคาสิ่งปลูกสร้าง!$D$6:$CC$47,MATCH($L644,[1]ราคาสิ่งปลูกสร้าง!$B$6:$B$45,0),MATCH($O$4,[1]ราคาสิ่งปลูกสร้าง!$D$5:$CC$5,0))</f>
        <v>0</v>
      </c>
      <c r="R644" s="65">
        <f t="shared" si="244"/>
        <v>0</v>
      </c>
      <c r="S644" s="66"/>
      <c r="T644" s="65">
        <f t="array" ref="T644">INDEX([1]ค่าเสื่อมสิ่งปลูกสร้าง!$A$5:$D$105,MATCH($S644,[1]ค่าเสื่อมสิ่งปลูกสร้าง!$A$5:$A$105,0),MATCH($M644,[1]ค่าเสื่อมสิ่งปลูกสร้าง!$A$3:$D$3))</f>
        <v>0</v>
      </c>
      <c r="U644" s="65">
        <f t="shared" si="245"/>
        <v>0</v>
      </c>
      <c r="V644" s="65">
        <f t="shared" si="255"/>
        <v>699075</v>
      </c>
      <c r="W644" s="69">
        <f t="shared" si="246"/>
        <v>0</v>
      </c>
      <c r="X644" s="66">
        <v>50000000</v>
      </c>
      <c r="Y644" s="69">
        <f t="shared" si="264"/>
        <v>0</v>
      </c>
      <c r="Z644" s="67"/>
      <c r="AA644" s="65">
        <f t="shared" si="266"/>
        <v>0</v>
      </c>
      <c r="AB644" s="65"/>
      <c r="AC644" s="65" t="s">
        <v>727</v>
      </c>
      <c r="AD644" s="65" t="s">
        <v>40</v>
      </c>
    </row>
    <row r="645" spans="1:30" ht="21">
      <c r="A645" s="65"/>
      <c r="B645" s="65" t="s">
        <v>476</v>
      </c>
      <c r="C645" s="65">
        <v>1071</v>
      </c>
      <c r="D645" s="65"/>
      <c r="E645" s="65"/>
      <c r="F645" s="65"/>
      <c r="G645" s="73">
        <v>2</v>
      </c>
      <c r="H645" s="65" t="s">
        <v>72</v>
      </c>
      <c r="I645" s="65">
        <f>IFERROR(INDEX([1]ราคาที่ดิน!$B:$C,MATCH($C645,[1]ราคาที่ดิน!$A:$A,0),MATCH($B645,[1]ราคาที่ดิน!$B$1:$C$1,0)),"")</f>
        <v>975</v>
      </c>
      <c r="J645" s="65">
        <f t="shared" si="243"/>
        <v>11700</v>
      </c>
      <c r="K645" s="65">
        <v>1</v>
      </c>
      <c r="L645" s="66" t="s">
        <v>271</v>
      </c>
      <c r="M645" s="66" t="s">
        <v>51</v>
      </c>
      <c r="N645" s="66" t="s">
        <v>43</v>
      </c>
      <c r="O645" s="67">
        <v>48</v>
      </c>
      <c r="P645" s="68">
        <v>100</v>
      </c>
      <c r="Q645" s="65">
        <f t="array" ref="Q645">INDEX([1]ราคาสิ่งปลูกสร้าง!$D$6:$CC$47,MATCH($L645,[1]ราคาสิ่งปลูกสร้าง!$B$6:$B$45,0),MATCH($O$4,[1]ราคาสิ่งปลูกสร้าง!$D$5:$CC$5,0))</f>
        <v>7650</v>
      </c>
      <c r="R645" s="65">
        <f t="shared" si="244"/>
        <v>367200</v>
      </c>
      <c r="S645" s="66">
        <v>25</v>
      </c>
      <c r="T645" s="65">
        <f t="array" ref="T645">INDEX([1]ค่าเสื่อมสิ่งปลูกสร้าง!$A$5:$D$105,MATCH($S645,[1]ค่าเสื่อมสิ่งปลูกสร้าง!$A$5:$A$105,0),MATCH($M645,[1]ค่าเสื่อมสิ่งปลูกสร้าง!$A$3:$D$3))</f>
        <v>40</v>
      </c>
      <c r="U645" s="65">
        <f t="shared" si="245"/>
        <v>220320</v>
      </c>
      <c r="V645" s="65">
        <f t="shared" si="255"/>
        <v>232020</v>
      </c>
      <c r="W645" s="69">
        <f t="shared" si="246"/>
        <v>232020</v>
      </c>
      <c r="X645" s="66"/>
      <c r="Y645" s="69">
        <f t="shared" si="264"/>
        <v>232020</v>
      </c>
      <c r="Z645" s="67" t="s">
        <v>86</v>
      </c>
      <c r="AA645" s="65">
        <f t="shared" si="266"/>
        <v>46.404000000000003</v>
      </c>
      <c r="AB645" s="65"/>
      <c r="AC645" s="65" t="s">
        <v>727</v>
      </c>
      <c r="AD645" s="65" t="s">
        <v>727</v>
      </c>
    </row>
    <row r="646" spans="1:30" ht="21">
      <c r="A646" s="65"/>
      <c r="B646" s="65" t="s">
        <v>476</v>
      </c>
      <c r="C646" s="65">
        <v>1071</v>
      </c>
      <c r="D646" s="65"/>
      <c r="E646" s="65"/>
      <c r="F646" s="65"/>
      <c r="G646" s="73">
        <v>2</v>
      </c>
      <c r="H646" s="65" t="s">
        <v>72</v>
      </c>
      <c r="I646" s="65">
        <f>IFERROR(INDEX([1]ราคาที่ดิน!$B:$C,MATCH($C646,[1]ราคาที่ดิน!$A:$A,0),MATCH($B646,[1]ราคาที่ดิน!$B$1:$C$1,0)),"")</f>
        <v>975</v>
      </c>
      <c r="J646" s="65">
        <f t="shared" si="243"/>
        <v>11700</v>
      </c>
      <c r="K646" s="65">
        <v>2</v>
      </c>
      <c r="L646" s="66" t="s">
        <v>271</v>
      </c>
      <c r="M646" s="66" t="s">
        <v>51</v>
      </c>
      <c r="N646" s="66" t="s">
        <v>43</v>
      </c>
      <c r="O646" s="67">
        <v>48</v>
      </c>
      <c r="P646" s="68">
        <v>100</v>
      </c>
      <c r="Q646" s="65">
        <f t="array" ref="Q646">INDEX([1]ราคาสิ่งปลูกสร้าง!$D$6:$CC$47,MATCH($L646,[1]ราคาสิ่งปลูกสร้าง!$B$6:$B$45,0),MATCH($O$4,[1]ราคาสิ่งปลูกสร้าง!$D$5:$CC$5,0))</f>
        <v>7650</v>
      </c>
      <c r="R646" s="65">
        <f t="shared" si="244"/>
        <v>367200</v>
      </c>
      <c r="S646" s="66">
        <v>25</v>
      </c>
      <c r="T646" s="65">
        <f t="array" ref="T646">INDEX([1]ค่าเสื่อมสิ่งปลูกสร้าง!$A$5:$D$105,MATCH($S646,[1]ค่าเสื่อมสิ่งปลูกสร้าง!$A$5:$A$105,0),MATCH($M646,[1]ค่าเสื่อมสิ่งปลูกสร้าง!$A$3:$D$3))</f>
        <v>40</v>
      </c>
      <c r="U646" s="65">
        <f t="shared" si="245"/>
        <v>220320</v>
      </c>
      <c r="V646" s="65">
        <f t="shared" si="255"/>
        <v>232020</v>
      </c>
      <c r="W646" s="69">
        <f t="shared" si="246"/>
        <v>232020</v>
      </c>
      <c r="X646" s="66"/>
      <c r="Y646" s="69">
        <f t="shared" si="264"/>
        <v>232020</v>
      </c>
      <c r="Z646" s="67" t="s">
        <v>86</v>
      </c>
      <c r="AA646" s="65">
        <f t="shared" si="266"/>
        <v>46.404000000000003</v>
      </c>
      <c r="AB646" s="65"/>
      <c r="AC646" s="65" t="s">
        <v>727</v>
      </c>
      <c r="AD646" s="65" t="s">
        <v>727</v>
      </c>
    </row>
    <row r="647" spans="1:30" ht="21">
      <c r="A647" s="65"/>
      <c r="B647" s="65" t="s">
        <v>476</v>
      </c>
      <c r="C647" s="65">
        <v>1071</v>
      </c>
      <c r="D647" s="65"/>
      <c r="E647" s="65"/>
      <c r="F647" s="65"/>
      <c r="G647" s="73">
        <v>2</v>
      </c>
      <c r="H647" s="65" t="s">
        <v>72</v>
      </c>
      <c r="I647" s="65">
        <f>IFERROR(INDEX([1]ราคาที่ดิน!$B:$C,MATCH($C647,[1]ราคาที่ดิน!$A:$A,0),MATCH($B647,[1]ราคาที่ดิน!$B$1:$C$1,0)),"")</f>
        <v>975</v>
      </c>
      <c r="J647" s="65">
        <f t="shared" si="243"/>
        <v>11700</v>
      </c>
      <c r="K647" s="65">
        <v>3</v>
      </c>
      <c r="L647" s="66" t="s">
        <v>271</v>
      </c>
      <c r="M647" s="66" t="s">
        <v>51</v>
      </c>
      <c r="N647" s="66" t="s">
        <v>43</v>
      </c>
      <c r="O647" s="67">
        <v>48</v>
      </c>
      <c r="P647" s="68">
        <v>100</v>
      </c>
      <c r="Q647" s="65">
        <f t="array" ref="Q647">INDEX([1]ราคาสิ่งปลูกสร้าง!$D$6:$CC$47,MATCH($L647,[1]ราคาสิ่งปลูกสร้าง!$B$6:$B$45,0),MATCH($O$4,[1]ราคาสิ่งปลูกสร้าง!$D$5:$CC$5,0))</f>
        <v>7650</v>
      </c>
      <c r="R647" s="65">
        <f t="shared" si="244"/>
        <v>367200</v>
      </c>
      <c r="S647" s="66">
        <v>25</v>
      </c>
      <c r="T647" s="65">
        <f t="array" ref="T647">INDEX([1]ค่าเสื่อมสิ่งปลูกสร้าง!$A$5:$D$105,MATCH($S647,[1]ค่าเสื่อมสิ่งปลูกสร้าง!$A$5:$A$105,0),MATCH($M647,[1]ค่าเสื่อมสิ่งปลูกสร้าง!$A$3:$D$3))</f>
        <v>40</v>
      </c>
      <c r="U647" s="65">
        <f t="shared" si="245"/>
        <v>220320</v>
      </c>
      <c r="V647" s="65">
        <f t="shared" si="255"/>
        <v>232020</v>
      </c>
      <c r="W647" s="69">
        <f t="shared" si="246"/>
        <v>232020</v>
      </c>
      <c r="X647" s="66"/>
      <c r="Y647" s="69">
        <f t="shared" si="264"/>
        <v>232020</v>
      </c>
      <c r="Z647" s="67" t="s">
        <v>86</v>
      </c>
      <c r="AA647" s="65">
        <f t="shared" si="266"/>
        <v>46.404000000000003</v>
      </c>
      <c r="AB647" s="65"/>
      <c r="AC647" s="65" t="s">
        <v>727</v>
      </c>
      <c r="AD647" s="65" t="s">
        <v>727</v>
      </c>
    </row>
    <row r="648" spans="1:30" ht="21">
      <c r="A648" s="65"/>
      <c r="B648" s="65" t="s">
        <v>476</v>
      </c>
      <c r="C648" s="65">
        <v>1071</v>
      </c>
      <c r="D648" s="65"/>
      <c r="E648" s="65"/>
      <c r="F648" s="65"/>
      <c r="G648" s="73">
        <v>2</v>
      </c>
      <c r="H648" s="65" t="s">
        <v>72</v>
      </c>
      <c r="I648" s="65">
        <f>IFERROR(INDEX([1]ราคาที่ดิน!$B:$C,MATCH($C648,[1]ราคาที่ดิน!$A:$A,0),MATCH($B648,[1]ราคาที่ดิน!$B$1:$C$1,0)),"")</f>
        <v>975</v>
      </c>
      <c r="J648" s="65">
        <f t="shared" si="243"/>
        <v>11700</v>
      </c>
      <c r="K648" s="65">
        <v>4</v>
      </c>
      <c r="L648" s="66" t="s">
        <v>271</v>
      </c>
      <c r="M648" s="66" t="s">
        <v>51</v>
      </c>
      <c r="N648" s="66" t="s">
        <v>43</v>
      </c>
      <c r="O648" s="67">
        <v>48</v>
      </c>
      <c r="P648" s="68">
        <v>100</v>
      </c>
      <c r="Q648" s="65">
        <f t="array" ref="Q648">INDEX([1]ราคาสิ่งปลูกสร้าง!$D$6:$CC$47,MATCH($L648,[1]ราคาสิ่งปลูกสร้าง!$B$6:$B$45,0),MATCH($O$4,[1]ราคาสิ่งปลูกสร้าง!$D$5:$CC$5,0))</f>
        <v>7650</v>
      </c>
      <c r="R648" s="65">
        <f t="shared" si="244"/>
        <v>367200</v>
      </c>
      <c r="S648" s="66">
        <v>25</v>
      </c>
      <c r="T648" s="65">
        <f t="array" ref="T648">INDEX([1]ค่าเสื่อมสิ่งปลูกสร้าง!$A$5:$D$105,MATCH($S648,[1]ค่าเสื่อมสิ่งปลูกสร้าง!$A$5:$A$105,0),MATCH($M648,[1]ค่าเสื่อมสิ่งปลูกสร้าง!$A$3:$D$3))</f>
        <v>40</v>
      </c>
      <c r="U648" s="65">
        <f t="shared" si="245"/>
        <v>220320</v>
      </c>
      <c r="V648" s="65">
        <f t="shared" si="255"/>
        <v>232020</v>
      </c>
      <c r="W648" s="69">
        <f t="shared" si="246"/>
        <v>232020</v>
      </c>
      <c r="X648" s="66"/>
      <c r="Y648" s="69">
        <f t="shared" si="264"/>
        <v>232020</v>
      </c>
      <c r="Z648" s="67" t="s">
        <v>86</v>
      </c>
      <c r="AA648" s="65">
        <f t="shared" si="266"/>
        <v>46.404000000000003</v>
      </c>
      <c r="AB648" s="65"/>
      <c r="AC648" s="65" t="s">
        <v>727</v>
      </c>
      <c r="AD648" s="65" t="s">
        <v>727</v>
      </c>
    </row>
    <row r="649" spans="1:30" ht="21">
      <c r="A649" s="65"/>
      <c r="B649" s="65" t="s">
        <v>476</v>
      </c>
      <c r="C649" s="65">
        <v>1071</v>
      </c>
      <c r="D649" s="65"/>
      <c r="E649" s="65"/>
      <c r="F649" s="65"/>
      <c r="G649" s="73">
        <v>2</v>
      </c>
      <c r="H649" s="65" t="s">
        <v>72</v>
      </c>
      <c r="I649" s="65">
        <f>IFERROR(INDEX([1]ราคาที่ดิน!$B:$C,MATCH($C649,[1]ราคาที่ดิน!$A:$A,0),MATCH($B649,[1]ราคาที่ดิน!$B$1:$C$1,0)),"")</f>
        <v>975</v>
      </c>
      <c r="J649" s="65">
        <f t="shared" si="243"/>
        <v>11700</v>
      </c>
      <c r="K649" s="65">
        <v>5</v>
      </c>
      <c r="L649" s="66" t="s">
        <v>271</v>
      </c>
      <c r="M649" s="66" t="s">
        <v>51</v>
      </c>
      <c r="N649" s="66" t="s">
        <v>43</v>
      </c>
      <c r="O649" s="67">
        <v>48</v>
      </c>
      <c r="P649" s="68">
        <v>100</v>
      </c>
      <c r="Q649" s="65">
        <f t="array" ref="Q649">INDEX([1]ราคาสิ่งปลูกสร้าง!$D$6:$CC$47,MATCH($L649,[1]ราคาสิ่งปลูกสร้าง!$B$6:$B$45,0),MATCH($O$4,[1]ราคาสิ่งปลูกสร้าง!$D$5:$CC$5,0))</f>
        <v>7650</v>
      </c>
      <c r="R649" s="65">
        <f t="shared" si="244"/>
        <v>367200</v>
      </c>
      <c r="S649" s="66">
        <v>25</v>
      </c>
      <c r="T649" s="65">
        <f t="array" ref="T649">INDEX([1]ค่าเสื่อมสิ่งปลูกสร้าง!$A$5:$D$105,MATCH($S649,[1]ค่าเสื่อมสิ่งปลูกสร้าง!$A$5:$A$105,0),MATCH($M649,[1]ค่าเสื่อมสิ่งปลูกสร้าง!$A$3:$D$3))</f>
        <v>40</v>
      </c>
      <c r="U649" s="65">
        <f t="shared" si="245"/>
        <v>220320</v>
      </c>
      <c r="V649" s="65">
        <f t="shared" si="255"/>
        <v>232020</v>
      </c>
      <c r="W649" s="69">
        <f t="shared" si="246"/>
        <v>232020</v>
      </c>
      <c r="X649" s="66"/>
      <c r="Y649" s="69">
        <f t="shared" si="264"/>
        <v>232020</v>
      </c>
      <c r="Z649" s="67" t="s">
        <v>86</v>
      </c>
      <c r="AA649" s="65">
        <f t="shared" si="266"/>
        <v>46.404000000000003</v>
      </c>
      <c r="AB649" s="65"/>
      <c r="AC649" s="65" t="s">
        <v>727</v>
      </c>
      <c r="AD649" s="65" t="s">
        <v>727</v>
      </c>
    </row>
    <row r="650" spans="1:30" ht="21">
      <c r="A650" s="65"/>
      <c r="B650" s="65" t="s">
        <v>476</v>
      </c>
      <c r="C650" s="65">
        <v>1071</v>
      </c>
      <c r="D650" s="65"/>
      <c r="E650" s="65"/>
      <c r="F650" s="65"/>
      <c r="G650" s="73">
        <v>2</v>
      </c>
      <c r="H650" s="65" t="s">
        <v>72</v>
      </c>
      <c r="I650" s="65">
        <f>IFERROR(INDEX([1]ราคาที่ดิน!$B:$C,MATCH($C650,[1]ราคาที่ดิน!$A:$A,0),MATCH($B650,[1]ราคาที่ดิน!$B$1:$C$1,0)),"")</f>
        <v>975</v>
      </c>
      <c r="J650" s="65">
        <f t="shared" si="243"/>
        <v>11700</v>
      </c>
      <c r="K650" s="65">
        <v>6</v>
      </c>
      <c r="L650" s="66" t="s">
        <v>271</v>
      </c>
      <c r="M650" s="66" t="s">
        <v>51</v>
      </c>
      <c r="N650" s="66" t="s">
        <v>43</v>
      </c>
      <c r="O650" s="67">
        <v>48</v>
      </c>
      <c r="P650" s="68">
        <v>100</v>
      </c>
      <c r="Q650" s="65">
        <f t="array" ref="Q650">INDEX([1]ราคาสิ่งปลูกสร้าง!$D$6:$CC$47,MATCH($L650,[1]ราคาสิ่งปลูกสร้าง!$B$6:$B$45,0),MATCH($O$4,[1]ราคาสิ่งปลูกสร้าง!$D$5:$CC$5,0))</f>
        <v>7650</v>
      </c>
      <c r="R650" s="65">
        <f t="shared" si="244"/>
        <v>367200</v>
      </c>
      <c r="S650" s="66">
        <v>25</v>
      </c>
      <c r="T650" s="65">
        <f t="array" ref="T650">INDEX([1]ค่าเสื่อมสิ่งปลูกสร้าง!$A$5:$D$105,MATCH($S650,[1]ค่าเสื่อมสิ่งปลูกสร้าง!$A$5:$A$105,0),MATCH($M650,[1]ค่าเสื่อมสิ่งปลูกสร้าง!$A$3:$D$3))</f>
        <v>40</v>
      </c>
      <c r="U650" s="65">
        <f t="shared" si="245"/>
        <v>220320</v>
      </c>
      <c r="V650" s="65">
        <f t="shared" si="255"/>
        <v>232020</v>
      </c>
      <c r="W650" s="69">
        <f t="shared" si="246"/>
        <v>232020</v>
      </c>
      <c r="X650" s="66"/>
      <c r="Y650" s="69">
        <f t="shared" si="264"/>
        <v>232020</v>
      </c>
      <c r="Z650" s="67" t="s">
        <v>86</v>
      </c>
      <c r="AA650" s="65">
        <f t="shared" si="266"/>
        <v>46.404000000000003</v>
      </c>
      <c r="AB650" s="65"/>
      <c r="AC650" s="65" t="s">
        <v>727</v>
      </c>
      <c r="AD650" s="65" t="s">
        <v>727</v>
      </c>
    </row>
    <row r="651" spans="1:30" ht="21">
      <c r="A651" s="65" t="s">
        <v>728</v>
      </c>
      <c r="B651" s="65" t="s">
        <v>476</v>
      </c>
      <c r="C651" s="65">
        <v>23964</v>
      </c>
      <c r="D651" s="65">
        <v>5</v>
      </c>
      <c r="E651" s="65">
        <v>0</v>
      </c>
      <c r="F651" s="65">
        <v>0</v>
      </c>
      <c r="G651" s="73">
        <v>1</v>
      </c>
      <c r="H651" s="65">
        <f t="shared" ref="H651:H678" si="269">IFERROR($D651*400+$E651*100+$F651,"")</f>
        <v>2000</v>
      </c>
      <c r="I651" s="65" t="s">
        <v>39</v>
      </c>
      <c r="J651" s="65">
        <f t="shared" si="243"/>
        <v>800000</v>
      </c>
      <c r="K651" s="65"/>
      <c r="L651" s="66"/>
      <c r="M651" s="66"/>
      <c r="N651" s="66" t="s">
        <v>40</v>
      </c>
      <c r="O651" s="67"/>
      <c r="P651" s="68"/>
      <c r="Q651" s="65">
        <f t="array" ref="Q651">INDEX([1]ราคาสิ่งปลูกสร้าง!$D$6:$CC$47,MATCH($L651,[1]ราคาสิ่งปลูกสร้าง!$B$6:$B$45,0),MATCH($O$4,[1]ราคาสิ่งปลูกสร้าง!$D$5:$CC$5,0))</f>
        <v>0</v>
      </c>
      <c r="R651" s="65">
        <f t="shared" si="244"/>
        <v>0</v>
      </c>
      <c r="S651" s="66"/>
      <c r="T651" s="65">
        <f t="array" ref="T651">INDEX([1]ค่าเสื่อมสิ่งปลูกสร้าง!$A$5:$D$105,MATCH($S651,[1]ค่าเสื่อมสิ่งปลูกสร้าง!$A$5:$A$105,0),MATCH($M651,[1]ค่าเสื่อมสิ่งปลูกสร้าง!$A$3:$D$3))</f>
        <v>0</v>
      </c>
      <c r="U651" s="65">
        <f t="shared" si="245"/>
        <v>0</v>
      </c>
      <c r="V651" s="65">
        <f t="shared" si="255"/>
        <v>800000</v>
      </c>
      <c r="W651" s="69">
        <f t="shared" si="246"/>
        <v>0</v>
      </c>
      <c r="X651" s="66"/>
      <c r="Y651" s="65">
        <f>V651</f>
        <v>800000</v>
      </c>
      <c r="Z651" s="67" t="s">
        <v>41</v>
      </c>
      <c r="AA651" s="65">
        <f t="shared" si="266"/>
        <v>80</v>
      </c>
      <c r="AB651" s="65"/>
      <c r="AC651" s="65" t="s">
        <v>729</v>
      </c>
      <c r="AD651" s="65" t="s">
        <v>40</v>
      </c>
    </row>
    <row r="652" spans="1:30" ht="21">
      <c r="A652" s="65"/>
      <c r="B652" s="65" t="s">
        <v>476</v>
      </c>
      <c r="C652" s="65">
        <v>23964</v>
      </c>
      <c r="D652" s="65"/>
      <c r="E652" s="65"/>
      <c r="F652" s="65"/>
      <c r="G652" s="73">
        <v>3</v>
      </c>
      <c r="H652" s="65" t="s">
        <v>72</v>
      </c>
      <c r="I652" s="65" t="s">
        <v>39</v>
      </c>
      <c r="J652" s="65">
        <f t="shared" si="243"/>
        <v>4800</v>
      </c>
      <c r="K652" s="65">
        <v>1</v>
      </c>
      <c r="L652" s="66" t="s">
        <v>552</v>
      </c>
      <c r="M652" s="66" t="s">
        <v>51</v>
      </c>
      <c r="N652" s="66" t="s">
        <v>52</v>
      </c>
      <c r="O652" s="67">
        <v>48</v>
      </c>
      <c r="P652" s="68">
        <v>100</v>
      </c>
      <c r="Q652" s="65">
        <f t="array" ref="Q652">INDEX([1]ราคาสิ่งปลูกสร้าง!$D$6:$CC$47,MATCH($L652,[1]ราคาสิ่งปลูกสร้าง!$B$6:$B$45,0),MATCH($O$4,[1]ราคาสิ่งปลูกสร้าง!$D$5:$CC$5,0))</f>
        <v>7200</v>
      </c>
      <c r="R652" s="65">
        <f t="shared" si="244"/>
        <v>345600</v>
      </c>
      <c r="S652" s="66">
        <v>3</v>
      </c>
      <c r="T652" s="65">
        <f t="array" ref="T652">INDEX([1]ค่าเสื่อมสิ่งปลูกสร้าง!$A$5:$D$105,MATCH($S652,[1]ค่าเสื่อมสิ่งปลูกสร้าง!$A$5:$A$105,0),MATCH($M652,[1]ค่าเสื่อมสิ่งปลูกสร้าง!$A$3:$D$3))</f>
        <v>3</v>
      </c>
      <c r="U652" s="65">
        <f t="shared" si="245"/>
        <v>335232</v>
      </c>
      <c r="V652" s="65">
        <f t="shared" si="255"/>
        <v>340032</v>
      </c>
      <c r="W652" s="69">
        <f t="shared" si="246"/>
        <v>340032</v>
      </c>
      <c r="X652" s="66"/>
      <c r="Y652" s="69">
        <f t="shared" ref="Y652:Y670" si="270">IFERROR(IF($W652-$X652&lt;0,0,$W652-$X652),"")</f>
        <v>340032</v>
      </c>
      <c r="Z652" s="67" t="s">
        <v>111</v>
      </c>
      <c r="AA652" s="65">
        <f t="shared" si="266"/>
        <v>1020.096</v>
      </c>
      <c r="AB652" s="65"/>
      <c r="AC652" s="65" t="s">
        <v>729</v>
      </c>
      <c r="AD652" s="65" t="s">
        <v>729</v>
      </c>
    </row>
    <row r="653" spans="1:30" ht="21">
      <c r="A653" s="65"/>
      <c r="B653" s="65" t="s">
        <v>476</v>
      </c>
      <c r="C653" s="65">
        <v>23964</v>
      </c>
      <c r="D653" s="65"/>
      <c r="E653" s="65"/>
      <c r="F653" s="65"/>
      <c r="G653" s="73">
        <v>3</v>
      </c>
      <c r="H653" s="65" t="s">
        <v>117</v>
      </c>
      <c r="I653" s="65" t="s">
        <v>39</v>
      </c>
      <c r="J653" s="65">
        <f t="shared" ref="J653:J690" si="271">IFERROR($H653*$I653,"")</f>
        <v>10800</v>
      </c>
      <c r="K653" s="65">
        <v>2</v>
      </c>
      <c r="L653" s="66" t="s">
        <v>159</v>
      </c>
      <c r="M653" s="66" t="s">
        <v>82</v>
      </c>
      <c r="N653" s="66" t="s">
        <v>52</v>
      </c>
      <c r="O653" s="67">
        <v>108</v>
      </c>
      <c r="P653" s="68">
        <v>100</v>
      </c>
      <c r="Q653" s="65">
        <f t="array" ref="Q653">INDEX([1]ราคาสิ่งปลูกสร้าง!$D$6:$CC$47,MATCH($L653,[1]ราคาสิ่งปลูกสร้าง!$B$6:$B$45,0),MATCH($O$4,[1]ราคาสิ่งปลูกสร้าง!$D$5:$CC$5,0))</f>
        <v>2600</v>
      </c>
      <c r="R653" s="65">
        <f t="shared" ref="R653:R725" si="272">$O653*$Q653</f>
        <v>280800</v>
      </c>
      <c r="S653" s="66">
        <v>3</v>
      </c>
      <c r="T653" s="65">
        <f t="array" ref="T653">INDEX([1]ค่าเสื่อมสิ่งปลูกสร้าง!$A$5:$D$105,MATCH($S653,[1]ค่าเสื่อมสิ่งปลูกสร้าง!$A$5:$A$105,0),MATCH($M653,[1]ค่าเสื่อมสิ่งปลูกสร้าง!$A$3:$D$3))</f>
        <v>9</v>
      </c>
      <c r="U653" s="65">
        <f t="shared" ref="U653:U690" si="273">$R653*(100-$T653)%</f>
        <v>255528</v>
      </c>
      <c r="V653" s="65">
        <f t="shared" si="255"/>
        <v>266328</v>
      </c>
      <c r="W653" s="69">
        <f t="shared" ref="W653:W716" si="274">IFERROR($P653%*$V653,"")</f>
        <v>266328</v>
      </c>
      <c r="X653" s="66"/>
      <c r="Y653" s="69">
        <f t="shared" si="270"/>
        <v>266328</v>
      </c>
      <c r="Z653" s="67" t="s">
        <v>111</v>
      </c>
      <c r="AA653" s="65">
        <f t="shared" si="266"/>
        <v>798.98400000000004</v>
      </c>
      <c r="AB653" s="65"/>
      <c r="AC653" s="65" t="s">
        <v>729</v>
      </c>
      <c r="AD653" s="65" t="s">
        <v>729</v>
      </c>
    </row>
    <row r="654" spans="1:30" ht="21">
      <c r="A654" s="65" t="s">
        <v>730</v>
      </c>
      <c r="B654" s="65" t="s">
        <v>731</v>
      </c>
      <c r="C654" s="65"/>
      <c r="D654" s="65">
        <v>8</v>
      </c>
      <c r="E654" s="65">
        <v>2</v>
      </c>
      <c r="F654" s="65">
        <v>43</v>
      </c>
      <c r="G654" s="73">
        <v>1</v>
      </c>
      <c r="H654" s="65" t="s">
        <v>732</v>
      </c>
      <c r="I654" s="65" t="s">
        <v>53</v>
      </c>
      <c r="J654" s="65">
        <f t="shared" si="271"/>
        <v>681400</v>
      </c>
      <c r="K654" s="65"/>
      <c r="L654" s="66"/>
      <c r="M654" s="66"/>
      <c r="N654" s="66" t="s">
        <v>40</v>
      </c>
      <c r="O654" s="67"/>
      <c r="P654" s="68"/>
      <c r="Q654" s="65">
        <f t="array" ref="Q654">INDEX([1]ราคาสิ่งปลูกสร้าง!$D$6:$CC$47,MATCH($L654,[1]ราคาสิ่งปลูกสร้าง!$B$6:$B$45,0),MATCH($O$4,[1]ราคาสิ่งปลูกสร้าง!$D$5:$CC$5,0))</f>
        <v>0</v>
      </c>
      <c r="R654" s="65">
        <f t="shared" si="272"/>
        <v>0</v>
      </c>
      <c r="S654" s="66"/>
      <c r="T654" s="65">
        <f t="array" ref="T654">INDEX([1]ค่าเสื่อมสิ่งปลูกสร้าง!$A$5:$D$105,MATCH($S654,[1]ค่าเสื่อมสิ่งปลูกสร้าง!$A$5:$A$105,0),MATCH($M654,[1]ค่าเสื่อมสิ่งปลูกสร้าง!$A$3:$D$3))</f>
        <v>0</v>
      </c>
      <c r="U654" s="65">
        <f t="shared" si="273"/>
        <v>0</v>
      </c>
      <c r="V654" s="65">
        <f t="shared" si="255"/>
        <v>681400</v>
      </c>
      <c r="W654" s="69">
        <f t="shared" si="274"/>
        <v>0</v>
      </c>
      <c r="X654" s="66"/>
      <c r="Y654" s="65">
        <f>V654</f>
        <v>681400</v>
      </c>
      <c r="Z654" s="67" t="s">
        <v>41</v>
      </c>
      <c r="AA654" s="65">
        <f t="shared" si="266"/>
        <v>68.14</v>
      </c>
      <c r="AB654" s="65"/>
      <c r="AC654" s="65" t="s">
        <v>733</v>
      </c>
      <c r="AD654" s="65" t="s">
        <v>40</v>
      </c>
    </row>
    <row r="655" spans="1:30" ht="21">
      <c r="A655" s="65"/>
      <c r="B655" s="65" t="s">
        <v>731</v>
      </c>
      <c r="C655" s="65"/>
      <c r="D655" s="65"/>
      <c r="E655" s="65"/>
      <c r="F655" s="65"/>
      <c r="G655" s="73">
        <v>2</v>
      </c>
      <c r="H655" s="65" t="s">
        <v>72</v>
      </c>
      <c r="I655" s="65" t="s">
        <v>53</v>
      </c>
      <c r="J655" s="65">
        <f t="shared" si="271"/>
        <v>2400</v>
      </c>
      <c r="K655" s="65">
        <v>1</v>
      </c>
      <c r="L655" s="66" t="s">
        <v>271</v>
      </c>
      <c r="M655" s="66" t="s">
        <v>51</v>
      </c>
      <c r="N655" s="66" t="s">
        <v>43</v>
      </c>
      <c r="O655" s="67">
        <v>48</v>
      </c>
      <c r="P655" s="68">
        <v>100</v>
      </c>
      <c r="Q655" s="65">
        <f t="array" ref="Q655">INDEX([1]ราคาสิ่งปลูกสร้าง!$D$6:$CC$47,MATCH($L655,[1]ราคาสิ่งปลูกสร้าง!$B$6:$B$45,0),MATCH($O$4,[1]ราคาสิ่งปลูกสร้าง!$D$5:$CC$5,0))</f>
        <v>7650</v>
      </c>
      <c r="R655" s="65">
        <f t="shared" si="272"/>
        <v>367200</v>
      </c>
      <c r="S655" s="66">
        <v>6</v>
      </c>
      <c r="T655" s="65">
        <f t="array" ref="T655">INDEX([1]ค่าเสื่อมสิ่งปลูกสร้าง!$A$5:$D$105,MATCH($S655,[1]ค่าเสื่อมสิ่งปลูกสร้าง!$A$5:$A$105,0),MATCH($M655,[1]ค่าเสื่อมสิ่งปลูกสร้าง!$A$3:$D$3))</f>
        <v>6</v>
      </c>
      <c r="U655" s="65">
        <f t="shared" si="273"/>
        <v>345168</v>
      </c>
      <c r="V655" s="65">
        <f t="shared" si="255"/>
        <v>347568</v>
      </c>
      <c r="W655" s="69">
        <f t="shared" si="274"/>
        <v>347568</v>
      </c>
      <c r="X655" s="66"/>
      <c r="Y655" s="69">
        <f t="shared" ref="Y655:Y673" si="275">IFERROR(IF($W655-$X655&lt;0,0,$W655-$X655),"")</f>
        <v>347568</v>
      </c>
      <c r="Z655" s="67" t="s">
        <v>86</v>
      </c>
      <c r="AA655" s="65">
        <f t="shared" si="266"/>
        <v>69.513599999999997</v>
      </c>
      <c r="AB655" s="65"/>
      <c r="AC655" s="65" t="s">
        <v>733</v>
      </c>
      <c r="AD655" s="65" t="s">
        <v>734</v>
      </c>
    </row>
    <row r="656" spans="1:30" ht="21">
      <c r="A656" s="65"/>
      <c r="B656" s="65" t="s">
        <v>731</v>
      </c>
      <c r="C656" s="65"/>
      <c r="D656" s="65"/>
      <c r="E656" s="65"/>
      <c r="F656" s="65"/>
      <c r="G656" s="73">
        <v>2</v>
      </c>
      <c r="H656" s="65" t="s">
        <v>72</v>
      </c>
      <c r="I656" s="65" t="s">
        <v>53</v>
      </c>
      <c r="J656" s="65">
        <f t="shared" si="271"/>
        <v>2400</v>
      </c>
      <c r="K656" s="65">
        <v>2</v>
      </c>
      <c r="L656" s="66" t="s">
        <v>271</v>
      </c>
      <c r="M656" s="66" t="s">
        <v>51</v>
      </c>
      <c r="N656" s="66" t="s">
        <v>43</v>
      </c>
      <c r="O656" s="67">
        <v>48</v>
      </c>
      <c r="P656" s="68">
        <v>100</v>
      </c>
      <c r="Q656" s="65">
        <f t="array" ref="Q656">INDEX([1]ราคาสิ่งปลูกสร้าง!$D$6:$CC$47,MATCH($L656,[1]ราคาสิ่งปลูกสร้าง!$B$6:$B$45,0),MATCH($O$4,[1]ราคาสิ่งปลูกสร้าง!$D$5:$CC$5,0))</f>
        <v>7650</v>
      </c>
      <c r="R656" s="65">
        <f t="shared" si="272"/>
        <v>367200</v>
      </c>
      <c r="S656" s="66">
        <v>6</v>
      </c>
      <c r="T656" s="65">
        <f t="array" ref="T656">INDEX([1]ค่าเสื่อมสิ่งปลูกสร้าง!$A$5:$D$105,MATCH($S656,[1]ค่าเสื่อมสิ่งปลูกสร้าง!$A$5:$A$105,0),MATCH($M656,[1]ค่าเสื่อมสิ่งปลูกสร้าง!$A$3:$D$3))</f>
        <v>6</v>
      </c>
      <c r="U656" s="65">
        <f t="shared" si="273"/>
        <v>345168</v>
      </c>
      <c r="V656" s="65">
        <f t="shared" si="255"/>
        <v>347568</v>
      </c>
      <c r="W656" s="69">
        <f t="shared" si="274"/>
        <v>347568</v>
      </c>
      <c r="X656" s="66"/>
      <c r="Y656" s="69">
        <f t="shared" si="275"/>
        <v>347568</v>
      </c>
      <c r="Z656" s="67" t="s">
        <v>86</v>
      </c>
      <c r="AA656" s="65">
        <f t="shared" si="266"/>
        <v>69.513599999999997</v>
      </c>
      <c r="AB656" s="65"/>
      <c r="AC656" s="65" t="s">
        <v>733</v>
      </c>
      <c r="AD656" s="65" t="s">
        <v>734</v>
      </c>
    </row>
    <row r="657" spans="1:30" ht="21">
      <c r="A657" s="65"/>
      <c r="B657" s="65" t="s">
        <v>731</v>
      </c>
      <c r="C657" s="65"/>
      <c r="D657" s="65"/>
      <c r="E657" s="65"/>
      <c r="F657" s="65"/>
      <c r="G657" s="73">
        <v>2</v>
      </c>
      <c r="H657" s="65" t="s">
        <v>72</v>
      </c>
      <c r="I657" s="65" t="s">
        <v>53</v>
      </c>
      <c r="J657" s="65">
        <f t="shared" si="271"/>
        <v>2400</v>
      </c>
      <c r="K657" s="65">
        <v>3</v>
      </c>
      <c r="L657" s="66" t="s">
        <v>271</v>
      </c>
      <c r="M657" s="66" t="s">
        <v>51</v>
      </c>
      <c r="N657" s="66" t="s">
        <v>52</v>
      </c>
      <c r="O657" s="67">
        <v>48</v>
      </c>
      <c r="P657" s="68">
        <v>100</v>
      </c>
      <c r="Q657" s="65">
        <f t="array" ref="Q657">INDEX([1]ราคาสิ่งปลูกสร้าง!$D$6:$CC$47,MATCH($L657,[1]ราคาสิ่งปลูกสร้าง!$B$6:$B$45,0),MATCH($O$4,[1]ราคาสิ่งปลูกสร้าง!$D$5:$CC$5,0))</f>
        <v>7650</v>
      </c>
      <c r="R657" s="65">
        <f t="shared" si="272"/>
        <v>367200</v>
      </c>
      <c r="S657" s="66">
        <v>6</v>
      </c>
      <c r="T657" s="65">
        <f t="array" ref="T657">INDEX([1]ค่าเสื่อมสิ่งปลูกสร้าง!$A$5:$D$105,MATCH($S657,[1]ค่าเสื่อมสิ่งปลูกสร้าง!$A$5:$A$105,0),MATCH($M657,[1]ค่าเสื่อมสิ่งปลูกสร้าง!$A$3:$D$3))</f>
        <v>6</v>
      </c>
      <c r="U657" s="65">
        <f t="shared" si="273"/>
        <v>345168</v>
      </c>
      <c r="V657" s="65">
        <f t="shared" si="255"/>
        <v>347568</v>
      </c>
      <c r="W657" s="69">
        <f t="shared" si="274"/>
        <v>347568</v>
      </c>
      <c r="X657" s="66"/>
      <c r="Y657" s="69">
        <f t="shared" si="275"/>
        <v>347568</v>
      </c>
      <c r="Z657" s="67" t="s">
        <v>86</v>
      </c>
      <c r="AA657" s="65">
        <f t="shared" si="266"/>
        <v>69.513599999999997</v>
      </c>
      <c r="AB657" s="65"/>
      <c r="AC657" s="65" t="s">
        <v>733</v>
      </c>
      <c r="AD657" s="65" t="s">
        <v>734</v>
      </c>
    </row>
    <row r="658" spans="1:30" ht="21">
      <c r="A658" s="65" t="s">
        <v>735</v>
      </c>
      <c r="B658" s="65" t="s">
        <v>38</v>
      </c>
      <c r="C658" s="65">
        <v>401</v>
      </c>
      <c r="D658" s="65">
        <v>6</v>
      </c>
      <c r="E658" s="65">
        <v>0</v>
      </c>
      <c r="F658" s="65">
        <v>0</v>
      </c>
      <c r="G658" s="73" t="s">
        <v>37</v>
      </c>
      <c r="H658" s="65">
        <f>$D658*400+$E658*100+$F658</f>
        <v>2400</v>
      </c>
      <c r="I658" s="65" t="s">
        <v>53</v>
      </c>
      <c r="J658" s="65">
        <f t="shared" si="271"/>
        <v>480000</v>
      </c>
      <c r="K658" s="65"/>
      <c r="L658" s="66"/>
      <c r="M658" s="66"/>
      <c r="N658" s="66"/>
      <c r="O658" s="67"/>
      <c r="P658" s="68"/>
      <c r="Q658" s="65">
        <f t="array" ref="Q658">INDEX([1]ราคาสิ่งปลูกสร้าง!$D$6:$CC$47,MATCH($L658,[1]ราคาสิ่งปลูกสร้าง!$B$6:$B$45,0),MATCH($O$4,[1]ราคาสิ่งปลูกสร้าง!$D$5:$CC$5,0))</f>
        <v>0</v>
      </c>
      <c r="R658" s="65">
        <f t="shared" si="272"/>
        <v>0</v>
      </c>
      <c r="S658" s="66"/>
      <c r="T658" s="65">
        <f t="array" ref="T658">INDEX([1]ค่าเสื่อมสิ่งปลูกสร้าง!$A$5:$D$105,MATCH($S658,[1]ค่าเสื่อมสิ่งปลูกสร้าง!$A$5:$A$105,0),MATCH($M658,[1]ค่าเสื่อมสิ่งปลูกสร้าง!$A$3:$D$3))</f>
        <v>0</v>
      </c>
      <c r="U658" s="65">
        <f>$R658*(100-$T658)%</f>
        <v>0</v>
      </c>
      <c r="V658" s="65">
        <f t="shared" si="255"/>
        <v>480000</v>
      </c>
      <c r="W658" s="69">
        <f t="shared" si="274"/>
        <v>0</v>
      </c>
      <c r="X658" s="66"/>
      <c r="Y658" s="65">
        <f t="shared" ref="Y658:Y690" si="276">V658</f>
        <v>480000</v>
      </c>
      <c r="Z658" s="67" t="s">
        <v>41</v>
      </c>
      <c r="AA658" s="65">
        <f t="shared" si="266"/>
        <v>48</v>
      </c>
      <c r="AB658" s="65"/>
      <c r="AC658" s="65" t="s">
        <v>665</v>
      </c>
      <c r="AD658" s="65" t="s">
        <v>40</v>
      </c>
    </row>
    <row r="659" spans="1:30" ht="21">
      <c r="A659" s="65" t="s">
        <v>736</v>
      </c>
      <c r="B659" s="65" t="s">
        <v>476</v>
      </c>
      <c r="C659" s="65" t="s">
        <v>737</v>
      </c>
      <c r="D659" s="74" t="s">
        <v>44</v>
      </c>
      <c r="E659" s="74" t="s">
        <v>44</v>
      </c>
      <c r="F659" s="75" t="s">
        <v>292</v>
      </c>
      <c r="G659" s="73">
        <v>4</v>
      </c>
      <c r="H659" s="75" t="s">
        <v>292</v>
      </c>
      <c r="I659" s="65" t="s">
        <v>153</v>
      </c>
      <c r="J659" s="65">
        <f t="shared" si="271"/>
        <v>69300</v>
      </c>
      <c r="K659" s="65"/>
      <c r="L659" s="66"/>
      <c r="M659" s="66"/>
      <c r="N659" s="66"/>
      <c r="O659" s="67"/>
      <c r="P659" s="68"/>
      <c r="Q659" s="65">
        <f t="array" ref="Q659">INDEX([1]ราคาสิ่งปลูกสร้าง!$D$6:$CC$47,MATCH($L659,[1]ราคาสิ่งปลูกสร้าง!$B$6:$B$45,0),MATCH($O$4,[1]ราคาสิ่งปลูกสร้าง!$D$5:$CC$5,0))</f>
        <v>0</v>
      </c>
      <c r="R659" s="65">
        <f t="shared" si="272"/>
        <v>0</v>
      </c>
      <c r="S659" s="66"/>
      <c r="T659" s="65">
        <f t="array" ref="T659">INDEX([1]ค่าเสื่อมสิ่งปลูกสร้าง!$A$5:$D$105,MATCH($S659,[1]ค่าเสื่อมสิ่งปลูกสร้าง!$A$5:$A$105,0),MATCH($M659,[1]ค่าเสื่อมสิ่งปลูกสร้าง!$A$3:$D$3))</f>
        <v>0</v>
      </c>
      <c r="U659" s="65">
        <f>$R659*(100-$T659)%</f>
        <v>0</v>
      </c>
      <c r="V659" s="65">
        <f t="shared" si="255"/>
        <v>69300</v>
      </c>
      <c r="W659" s="69">
        <f t="shared" si="274"/>
        <v>0</v>
      </c>
      <c r="X659" s="66"/>
      <c r="Y659" s="65">
        <f t="shared" si="276"/>
        <v>69300</v>
      </c>
      <c r="Z659" s="67" t="s">
        <v>111</v>
      </c>
      <c r="AA659" s="65">
        <f t="shared" si="266"/>
        <v>207.9</v>
      </c>
      <c r="AB659" s="65"/>
      <c r="AC659" s="65" t="s">
        <v>738</v>
      </c>
      <c r="AD659" s="65"/>
    </row>
    <row r="660" spans="1:30" ht="21">
      <c r="A660" s="65" t="s">
        <v>739</v>
      </c>
      <c r="B660" s="65" t="s">
        <v>476</v>
      </c>
      <c r="C660" s="65" t="s">
        <v>740</v>
      </c>
      <c r="D660" s="76" t="s">
        <v>44</v>
      </c>
      <c r="E660" s="76" t="s">
        <v>44</v>
      </c>
      <c r="F660" s="77" t="s">
        <v>292</v>
      </c>
      <c r="G660" s="73">
        <v>4</v>
      </c>
      <c r="H660" s="77" t="s">
        <v>292</v>
      </c>
      <c r="I660" s="65" t="s">
        <v>153</v>
      </c>
      <c r="J660" s="65">
        <f t="shared" si="271"/>
        <v>69300</v>
      </c>
      <c r="K660" s="65"/>
      <c r="L660" s="66"/>
      <c r="M660" s="66"/>
      <c r="N660" s="66"/>
      <c r="O660" s="67"/>
      <c r="P660" s="68"/>
      <c r="Q660" s="65">
        <f t="array" ref="Q660">INDEX([1]ราคาสิ่งปลูกสร้าง!$D$6:$CC$47,MATCH($L660,[1]ราคาสิ่งปลูกสร้าง!$B$6:$B$45,0),MATCH($O$4,[1]ราคาสิ่งปลูกสร้าง!$D$5:$CC$5,0))</f>
        <v>0</v>
      </c>
      <c r="R660" s="65">
        <f t="shared" si="272"/>
        <v>0</v>
      </c>
      <c r="S660" s="66"/>
      <c r="T660" s="65">
        <f t="array" ref="T660">INDEX([1]ค่าเสื่อมสิ่งปลูกสร้าง!$A$5:$D$105,MATCH($S660,[1]ค่าเสื่อมสิ่งปลูกสร้าง!$A$5:$A$105,0),MATCH($M660,[1]ค่าเสื่อมสิ่งปลูกสร้าง!$A$3:$D$3))</f>
        <v>0</v>
      </c>
      <c r="U660" s="65">
        <f>$R660*(100-$T660)%</f>
        <v>0</v>
      </c>
      <c r="V660" s="65">
        <f t="shared" si="255"/>
        <v>69300</v>
      </c>
      <c r="W660" s="69">
        <f t="shared" si="274"/>
        <v>0</v>
      </c>
      <c r="X660" s="66"/>
      <c r="Y660" s="65">
        <f t="shared" si="276"/>
        <v>69300</v>
      </c>
      <c r="Z660" s="67" t="s">
        <v>111</v>
      </c>
      <c r="AA660" s="65">
        <f t="shared" si="266"/>
        <v>207.9</v>
      </c>
      <c r="AB660" s="65"/>
      <c r="AC660" s="65" t="s">
        <v>738</v>
      </c>
      <c r="AD660" s="65"/>
    </row>
    <row r="661" spans="1:30" ht="21">
      <c r="A661" s="65" t="s">
        <v>741</v>
      </c>
      <c r="B661" s="65" t="s">
        <v>476</v>
      </c>
      <c r="C661" s="65" t="s">
        <v>742</v>
      </c>
      <c r="D661" s="74" t="s">
        <v>44</v>
      </c>
      <c r="E661" s="74" t="s">
        <v>44</v>
      </c>
      <c r="F661" s="75" t="s">
        <v>262</v>
      </c>
      <c r="G661" s="73">
        <v>4</v>
      </c>
      <c r="H661" s="75" t="s">
        <v>262</v>
      </c>
      <c r="I661" s="65" t="s">
        <v>153</v>
      </c>
      <c r="J661" s="65">
        <f t="shared" si="271"/>
        <v>73700</v>
      </c>
      <c r="K661" s="65"/>
      <c r="L661" s="66"/>
      <c r="M661" s="66"/>
      <c r="N661" s="66"/>
      <c r="O661" s="67"/>
      <c r="P661" s="68"/>
      <c r="Q661" s="65">
        <f t="array" ref="Q661">INDEX([1]ราคาสิ่งปลูกสร้าง!$D$6:$CC$47,MATCH($L661,[1]ราคาสิ่งปลูกสร้าง!$B$6:$B$45,0),MATCH($O$4,[1]ราคาสิ่งปลูกสร้าง!$D$5:$CC$5,0))</f>
        <v>0</v>
      </c>
      <c r="R661" s="65">
        <f t="shared" si="272"/>
        <v>0</v>
      </c>
      <c r="S661" s="66"/>
      <c r="T661" s="65">
        <f t="array" ref="T661">INDEX([1]ค่าเสื่อมสิ่งปลูกสร้าง!$A$5:$D$105,MATCH($S661,[1]ค่าเสื่อมสิ่งปลูกสร้าง!$A$5:$A$105,0),MATCH($M661,[1]ค่าเสื่อมสิ่งปลูกสร้าง!$A$3:$D$3))</f>
        <v>0</v>
      </c>
      <c r="U661" s="65">
        <f>$R661*(100-$T661)%</f>
        <v>0</v>
      </c>
      <c r="V661" s="65">
        <f t="shared" si="255"/>
        <v>73700</v>
      </c>
      <c r="W661" s="69">
        <f t="shared" si="274"/>
        <v>0</v>
      </c>
      <c r="X661" s="66"/>
      <c r="Y661" s="65">
        <f t="shared" si="276"/>
        <v>73700</v>
      </c>
      <c r="Z661" s="67" t="s">
        <v>111</v>
      </c>
      <c r="AA661" s="65">
        <f t="shared" si="266"/>
        <v>221.1</v>
      </c>
      <c r="AB661" s="65"/>
      <c r="AC661" s="65" t="s">
        <v>743</v>
      </c>
      <c r="AD661" s="65"/>
    </row>
    <row r="662" spans="1:30" ht="21">
      <c r="A662" s="65" t="s">
        <v>744</v>
      </c>
      <c r="B662" s="65" t="s">
        <v>476</v>
      </c>
      <c r="C662" s="65" t="s">
        <v>745</v>
      </c>
      <c r="D662" s="76" t="s">
        <v>44</v>
      </c>
      <c r="E662" s="76" t="s">
        <v>44</v>
      </c>
      <c r="F662" s="77" t="s">
        <v>746</v>
      </c>
      <c r="G662" s="73">
        <v>4</v>
      </c>
      <c r="H662" s="77" t="s">
        <v>746</v>
      </c>
      <c r="I662" s="65" t="s">
        <v>153</v>
      </c>
      <c r="J662" s="65">
        <f t="shared" si="271"/>
        <v>85800</v>
      </c>
      <c r="K662" s="65"/>
      <c r="L662" s="66"/>
      <c r="M662" s="66"/>
      <c r="N662" s="66"/>
      <c r="O662" s="67"/>
      <c r="P662" s="68"/>
      <c r="Q662" s="65">
        <f t="array" ref="Q662">INDEX([1]ราคาสิ่งปลูกสร้าง!$D$6:$CC$47,MATCH($L662,[1]ราคาสิ่งปลูกสร้าง!$B$6:$B$45,0),MATCH($O$4,[1]ราคาสิ่งปลูกสร้าง!$D$5:$CC$5,0))</f>
        <v>0</v>
      </c>
      <c r="R662" s="65">
        <f t="shared" si="272"/>
        <v>0</v>
      </c>
      <c r="S662" s="66"/>
      <c r="T662" s="65">
        <f t="array" ref="T662">INDEX([1]ค่าเสื่อมสิ่งปลูกสร้าง!$A$5:$D$105,MATCH($S662,[1]ค่าเสื่อมสิ่งปลูกสร้าง!$A$5:$A$105,0),MATCH($M662,[1]ค่าเสื่อมสิ่งปลูกสร้าง!$A$3:$D$3))</f>
        <v>0</v>
      </c>
      <c r="U662" s="65">
        <f>$R662*(100-$T662)%</f>
        <v>0</v>
      </c>
      <c r="V662" s="65">
        <f t="shared" si="255"/>
        <v>85800</v>
      </c>
      <c r="W662" s="69">
        <f t="shared" si="274"/>
        <v>0</v>
      </c>
      <c r="X662" s="66"/>
      <c r="Y662" s="65">
        <f t="shared" si="276"/>
        <v>85800</v>
      </c>
      <c r="Z662" s="67" t="s">
        <v>111</v>
      </c>
      <c r="AA662" s="65">
        <f t="shared" si="266"/>
        <v>257.39999999999998</v>
      </c>
      <c r="AB662" s="65"/>
      <c r="AC662" s="65" t="s">
        <v>743</v>
      </c>
      <c r="AD662" s="65"/>
    </row>
    <row r="663" spans="1:30" ht="21">
      <c r="A663" s="65" t="s">
        <v>747</v>
      </c>
      <c r="B663" s="65" t="s">
        <v>476</v>
      </c>
      <c r="C663" s="65" t="s">
        <v>748</v>
      </c>
      <c r="D663" s="78" t="s">
        <v>52</v>
      </c>
      <c r="E663" s="78" t="s">
        <v>44</v>
      </c>
      <c r="F663" s="65" t="s">
        <v>84</v>
      </c>
      <c r="G663" s="73">
        <v>1</v>
      </c>
      <c r="H663" s="77">
        <v>1286</v>
      </c>
      <c r="I663" s="65" t="s">
        <v>53</v>
      </c>
      <c r="J663" s="65">
        <f t="shared" si="271"/>
        <v>257200</v>
      </c>
      <c r="K663" s="65"/>
      <c r="L663" s="66"/>
      <c r="M663" s="66"/>
      <c r="N663" s="66"/>
      <c r="O663" s="67"/>
      <c r="P663" s="68"/>
      <c r="Q663" s="65">
        <f t="array" ref="Q663">INDEX([1]ราคาสิ่งปลูกสร้าง!$D$6:$CC$47,MATCH($L663,[1]ราคาสิ่งปลูกสร้าง!$B$6:$B$45,0),MATCH($O$4,[1]ราคาสิ่งปลูกสร้าง!$D$5:$CC$5,0))</f>
        <v>0</v>
      </c>
      <c r="R663" s="65">
        <f t="shared" si="272"/>
        <v>0</v>
      </c>
      <c r="S663" s="66"/>
      <c r="T663" s="65" t="s">
        <v>44</v>
      </c>
      <c r="U663" s="65" t="s">
        <v>44</v>
      </c>
      <c r="V663" s="65">
        <f t="shared" si="255"/>
        <v>257200</v>
      </c>
      <c r="W663" s="69">
        <f t="shared" si="274"/>
        <v>0</v>
      </c>
      <c r="X663" s="66"/>
      <c r="Y663" s="65">
        <f t="shared" si="276"/>
        <v>257200</v>
      </c>
      <c r="Z663" s="67" t="s">
        <v>41</v>
      </c>
      <c r="AA663" s="65">
        <f t="shared" si="266"/>
        <v>25.720000000000002</v>
      </c>
      <c r="AB663" s="65"/>
      <c r="AC663" s="65" t="s">
        <v>749</v>
      </c>
      <c r="AD663" s="65"/>
    </row>
    <row r="664" spans="1:30" ht="21">
      <c r="A664" s="65" t="s">
        <v>750</v>
      </c>
      <c r="B664" s="76" t="s">
        <v>476</v>
      </c>
      <c r="C664" s="78" t="s">
        <v>751</v>
      </c>
      <c r="D664" s="76" t="s">
        <v>83</v>
      </c>
      <c r="E664" s="76" t="s">
        <v>44</v>
      </c>
      <c r="F664" s="77">
        <v>24.9</v>
      </c>
      <c r="G664" s="73">
        <v>1</v>
      </c>
      <c r="H664" s="77">
        <v>6024.9</v>
      </c>
      <c r="I664" s="65" t="s">
        <v>53</v>
      </c>
      <c r="J664" s="65">
        <f t="shared" si="271"/>
        <v>1204980</v>
      </c>
      <c r="K664" s="65"/>
      <c r="L664" s="66"/>
      <c r="M664" s="66"/>
      <c r="N664" s="66"/>
      <c r="O664" s="67"/>
      <c r="P664" s="68"/>
      <c r="Q664" s="65">
        <f t="array" ref="Q664">INDEX([1]ราคาสิ่งปลูกสร้าง!$D$6:$CC$47,MATCH($L664,[1]ราคาสิ่งปลูกสร้าง!$B$6:$B$45,0),MATCH($O$4,[1]ราคาสิ่งปลูกสร้าง!$D$5:$CC$5,0))</f>
        <v>0</v>
      </c>
      <c r="R664" s="65">
        <f t="shared" si="272"/>
        <v>0</v>
      </c>
      <c r="S664" s="66"/>
      <c r="T664" s="65" t="s">
        <v>44</v>
      </c>
      <c r="U664" s="65" t="s">
        <v>44</v>
      </c>
      <c r="V664" s="65">
        <f t="shared" si="255"/>
        <v>1204980</v>
      </c>
      <c r="W664" s="69">
        <f t="shared" si="274"/>
        <v>0</v>
      </c>
      <c r="X664" s="66"/>
      <c r="Y664" s="65">
        <f t="shared" si="276"/>
        <v>1204980</v>
      </c>
      <c r="Z664" s="67" t="s">
        <v>111</v>
      </c>
      <c r="AA664" s="65">
        <f t="shared" si="266"/>
        <v>3614.94</v>
      </c>
      <c r="AB664" s="65"/>
      <c r="AC664" s="79" t="s">
        <v>752</v>
      </c>
      <c r="AD664" s="79"/>
    </row>
    <row r="665" spans="1:30" ht="21">
      <c r="A665" s="65" t="s">
        <v>753</v>
      </c>
      <c r="B665" s="76" t="s">
        <v>476</v>
      </c>
      <c r="C665" s="78" t="s">
        <v>754</v>
      </c>
      <c r="D665" s="76" t="s">
        <v>55</v>
      </c>
      <c r="E665" s="76" t="s">
        <v>44</v>
      </c>
      <c r="F665" s="77" t="s">
        <v>88</v>
      </c>
      <c r="G665" s="73">
        <v>1</v>
      </c>
      <c r="H665" s="77">
        <v>1600</v>
      </c>
      <c r="I665" s="79" t="s">
        <v>53</v>
      </c>
      <c r="J665" s="79">
        <f t="shared" si="271"/>
        <v>320000</v>
      </c>
      <c r="K665" s="65"/>
      <c r="L665" s="66"/>
      <c r="M665" s="66"/>
      <c r="N665" s="66"/>
      <c r="O665" s="67"/>
      <c r="P665" s="68"/>
      <c r="Q665" s="65">
        <f t="array" ref="Q665">INDEX([1]ราคาสิ่งปลูกสร้าง!$D$6:$CC$47,MATCH($L665,[1]ราคาสิ่งปลูกสร้าง!$B$6:$B$45,0),MATCH($O$4,[1]ราคาสิ่งปลูกสร้าง!$D$5:$CC$5,0))</f>
        <v>0</v>
      </c>
      <c r="R665" s="65">
        <f t="shared" si="272"/>
        <v>0</v>
      </c>
      <c r="S665" s="66"/>
      <c r="T665" s="65" t="s">
        <v>44</v>
      </c>
      <c r="U665" s="65" t="s">
        <v>44</v>
      </c>
      <c r="V665" s="65">
        <f t="shared" si="255"/>
        <v>320000</v>
      </c>
      <c r="W665" s="69">
        <f t="shared" si="274"/>
        <v>0</v>
      </c>
      <c r="X665" s="66"/>
      <c r="Y665" s="65">
        <f t="shared" si="276"/>
        <v>320000</v>
      </c>
      <c r="Z665" s="67" t="s">
        <v>41</v>
      </c>
      <c r="AA665" s="65">
        <f t="shared" si="266"/>
        <v>32</v>
      </c>
      <c r="AB665" s="79"/>
      <c r="AC665" s="79" t="s">
        <v>755</v>
      </c>
      <c r="AD665" s="79"/>
    </row>
    <row r="666" spans="1:30" ht="21">
      <c r="A666" s="65" t="s">
        <v>756</v>
      </c>
      <c r="B666" s="76" t="s">
        <v>476</v>
      </c>
      <c r="C666" s="78" t="s">
        <v>757</v>
      </c>
      <c r="D666" s="76" t="s">
        <v>116</v>
      </c>
      <c r="E666" s="76" t="s">
        <v>44</v>
      </c>
      <c r="F666" s="77">
        <v>65.400000000000006</v>
      </c>
      <c r="G666" s="73">
        <v>1</v>
      </c>
      <c r="H666" s="77">
        <v>12065.4</v>
      </c>
      <c r="I666" s="65" t="s">
        <v>53</v>
      </c>
      <c r="J666" s="79">
        <f t="shared" si="271"/>
        <v>2413080</v>
      </c>
      <c r="K666" s="65"/>
      <c r="L666" s="66"/>
      <c r="M666" s="66"/>
      <c r="N666" s="66"/>
      <c r="O666" s="67"/>
      <c r="P666" s="68"/>
      <c r="Q666" s="65">
        <f t="array" ref="Q666">INDEX([1]ราคาสิ่งปลูกสร้าง!$D$6:$CC$47,MATCH($L666,[1]ราคาสิ่งปลูกสร้าง!$B$6:$B$45,0),MATCH($O$4,[1]ราคาสิ่งปลูกสร้าง!$D$5:$CC$5,0))</f>
        <v>0</v>
      </c>
      <c r="R666" s="65">
        <f t="shared" si="272"/>
        <v>0</v>
      </c>
      <c r="S666" s="66"/>
      <c r="T666" s="65" t="s">
        <v>44</v>
      </c>
      <c r="U666" s="65" t="s">
        <v>44</v>
      </c>
      <c r="V666" s="65">
        <f t="shared" si="255"/>
        <v>2413080</v>
      </c>
      <c r="W666" s="69">
        <f t="shared" si="274"/>
        <v>0</v>
      </c>
      <c r="X666" s="66"/>
      <c r="Y666" s="65">
        <f t="shared" si="276"/>
        <v>2413080</v>
      </c>
      <c r="Z666" s="67" t="s">
        <v>111</v>
      </c>
      <c r="AA666" s="65">
        <f t="shared" si="266"/>
        <v>7239.24</v>
      </c>
      <c r="AB666" s="79"/>
      <c r="AC666" s="79" t="s">
        <v>752</v>
      </c>
      <c r="AD666" s="79"/>
    </row>
    <row r="667" spans="1:30" ht="21">
      <c r="A667" s="65" t="s">
        <v>758</v>
      </c>
      <c r="B667" s="76" t="s">
        <v>476</v>
      </c>
      <c r="C667" s="78" t="s">
        <v>759</v>
      </c>
      <c r="D667" s="76" t="s">
        <v>57</v>
      </c>
      <c r="E667" s="76" t="s">
        <v>52</v>
      </c>
      <c r="F667" s="77">
        <v>91.9</v>
      </c>
      <c r="G667" s="73">
        <v>1</v>
      </c>
      <c r="H667" s="77">
        <v>2391.9</v>
      </c>
      <c r="I667" s="79" t="s">
        <v>53</v>
      </c>
      <c r="J667" s="79">
        <f t="shared" si="271"/>
        <v>478380</v>
      </c>
      <c r="K667" s="65"/>
      <c r="L667" s="66"/>
      <c r="M667" s="66"/>
      <c r="N667" s="66"/>
      <c r="O667" s="67"/>
      <c r="P667" s="68"/>
      <c r="Q667" s="65">
        <f t="array" ref="Q667">INDEX([1]ราคาสิ่งปลูกสร้าง!$D$6:$CC$47,MATCH($L667,[1]ราคาสิ่งปลูกสร้าง!$B$6:$B$45,0),MATCH($O$4,[1]ราคาสิ่งปลูกสร้าง!$D$5:$CC$5,0))</f>
        <v>0</v>
      </c>
      <c r="R667" s="65">
        <f t="shared" si="272"/>
        <v>0</v>
      </c>
      <c r="S667" s="66"/>
      <c r="T667" s="65" t="s">
        <v>44</v>
      </c>
      <c r="U667" s="65" t="s">
        <v>44</v>
      </c>
      <c r="V667" s="65">
        <f t="shared" si="255"/>
        <v>478380</v>
      </c>
      <c r="W667" s="69">
        <f t="shared" si="274"/>
        <v>0</v>
      </c>
      <c r="X667" s="66"/>
      <c r="Y667" s="65">
        <f t="shared" si="276"/>
        <v>478380</v>
      </c>
      <c r="Z667" s="67" t="s">
        <v>41</v>
      </c>
      <c r="AA667" s="65">
        <f t="shared" si="266"/>
        <v>47.838000000000001</v>
      </c>
      <c r="AB667" s="79"/>
      <c r="AC667" s="79" t="s">
        <v>752</v>
      </c>
      <c r="AD667" s="79"/>
    </row>
    <row r="668" spans="1:30" ht="21">
      <c r="A668" s="65" t="s">
        <v>760</v>
      </c>
      <c r="B668" s="76" t="s">
        <v>476</v>
      </c>
      <c r="C668" s="78" t="s">
        <v>761</v>
      </c>
      <c r="D668" s="76" t="s">
        <v>37</v>
      </c>
      <c r="E668" s="76" t="s">
        <v>43</v>
      </c>
      <c r="F668" s="77" t="s">
        <v>118</v>
      </c>
      <c r="G668" s="73">
        <v>1</v>
      </c>
      <c r="H668" s="77">
        <v>627</v>
      </c>
      <c r="I668" s="79" t="s">
        <v>53</v>
      </c>
      <c r="J668" s="79">
        <f t="shared" si="271"/>
        <v>125400</v>
      </c>
      <c r="K668" s="65"/>
      <c r="L668" s="66"/>
      <c r="M668" s="66"/>
      <c r="N668" s="66"/>
      <c r="O668" s="67"/>
      <c r="P668" s="68"/>
      <c r="Q668" s="65">
        <f t="array" ref="Q668">INDEX([1]ราคาสิ่งปลูกสร้าง!$D$6:$CC$47,MATCH($L668,[1]ราคาสิ่งปลูกสร้าง!$B$6:$B$45,0),MATCH($O$4,[1]ราคาสิ่งปลูกสร้าง!$D$5:$CC$5,0))</f>
        <v>0</v>
      </c>
      <c r="R668" s="65">
        <f t="shared" si="272"/>
        <v>0</v>
      </c>
      <c r="S668" s="66"/>
      <c r="T668" s="65" t="s">
        <v>44</v>
      </c>
      <c r="U668" s="65" t="s">
        <v>44</v>
      </c>
      <c r="V668" s="65">
        <f t="shared" si="255"/>
        <v>125400</v>
      </c>
      <c r="W668" s="69">
        <f t="shared" si="274"/>
        <v>0</v>
      </c>
      <c r="X668" s="66"/>
      <c r="Y668" s="65">
        <f t="shared" si="276"/>
        <v>125400</v>
      </c>
      <c r="Z668" s="67" t="s">
        <v>41</v>
      </c>
      <c r="AA668" s="65">
        <f t="shared" si="266"/>
        <v>12.540000000000001</v>
      </c>
      <c r="AB668" s="79"/>
      <c r="AC668" s="79" t="s">
        <v>551</v>
      </c>
      <c r="AD668" s="79"/>
    </row>
    <row r="669" spans="1:30" ht="21">
      <c r="A669" s="65" t="s">
        <v>762</v>
      </c>
      <c r="B669" s="80" t="s">
        <v>476</v>
      </c>
      <c r="C669" s="74" t="s">
        <v>763</v>
      </c>
      <c r="D669" s="74" t="s">
        <v>37</v>
      </c>
      <c r="E669" s="74" t="s">
        <v>52</v>
      </c>
      <c r="F669" s="75">
        <v>57.1</v>
      </c>
      <c r="G669" s="73">
        <v>1</v>
      </c>
      <c r="H669" s="75">
        <v>757.1</v>
      </c>
      <c r="I669" s="79" t="s">
        <v>53</v>
      </c>
      <c r="J669" s="79">
        <f t="shared" si="271"/>
        <v>151420</v>
      </c>
      <c r="K669" s="65"/>
      <c r="L669" s="66"/>
      <c r="M669" s="66"/>
      <c r="N669" s="66"/>
      <c r="O669" s="67"/>
      <c r="P669" s="68"/>
      <c r="Q669" s="65">
        <f t="array" ref="Q669">INDEX([1]ราคาสิ่งปลูกสร้าง!$D$6:$CC$47,MATCH($L669,[1]ราคาสิ่งปลูกสร้าง!$B$6:$B$45,0),MATCH($O$4,[1]ราคาสิ่งปลูกสร้าง!$D$5:$CC$5,0))</f>
        <v>0</v>
      </c>
      <c r="R669" s="65">
        <f t="shared" si="272"/>
        <v>0</v>
      </c>
      <c r="S669" s="66"/>
      <c r="T669" s="65" t="s">
        <v>44</v>
      </c>
      <c r="U669" s="65" t="s">
        <v>44</v>
      </c>
      <c r="V669" s="65">
        <f t="shared" si="255"/>
        <v>151420</v>
      </c>
      <c r="W669" s="69">
        <f t="shared" si="274"/>
        <v>0</v>
      </c>
      <c r="X669" s="66"/>
      <c r="Y669" s="65">
        <f t="shared" si="276"/>
        <v>151420</v>
      </c>
      <c r="Z669" s="67" t="s">
        <v>41</v>
      </c>
      <c r="AA669" s="65">
        <f t="shared" si="266"/>
        <v>15.142000000000001</v>
      </c>
      <c r="AB669" s="79"/>
      <c r="AC669" s="79" t="s">
        <v>752</v>
      </c>
      <c r="AD669" s="79"/>
    </row>
    <row r="670" spans="1:30" ht="21">
      <c r="A670" s="65" t="s">
        <v>764</v>
      </c>
      <c r="B670" s="76" t="s">
        <v>476</v>
      </c>
      <c r="C670" s="78" t="s">
        <v>765</v>
      </c>
      <c r="D670" s="76" t="s">
        <v>55</v>
      </c>
      <c r="E670" s="76" t="s">
        <v>37</v>
      </c>
      <c r="F670" s="77">
        <v>28.5</v>
      </c>
      <c r="G670" s="73">
        <v>1</v>
      </c>
      <c r="H670" s="81">
        <v>1728.5</v>
      </c>
      <c r="I670" s="79" t="s">
        <v>53</v>
      </c>
      <c r="J670" s="79">
        <f t="shared" si="271"/>
        <v>345700</v>
      </c>
      <c r="K670" s="65"/>
      <c r="L670" s="66"/>
      <c r="M670" s="66"/>
      <c r="N670" s="66"/>
      <c r="O670" s="67"/>
      <c r="P670" s="68"/>
      <c r="Q670" s="65">
        <f t="array" ref="Q670">INDEX([1]ราคาสิ่งปลูกสร้าง!$D$6:$CC$47,MATCH($L670,[1]ราคาสิ่งปลูกสร้าง!$B$6:$B$45,0),MATCH($O$4,[1]ราคาสิ่งปลูกสร้าง!$D$5:$CC$5,0))</f>
        <v>0</v>
      </c>
      <c r="R670" s="65">
        <f t="shared" si="272"/>
        <v>0</v>
      </c>
      <c r="S670" s="66"/>
      <c r="T670" s="65" t="s">
        <v>44</v>
      </c>
      <c r="U670" s="65" t="s">
        <v>44</v>
      </c>
      <c r="V670" s="65">
        <f t="shared" ref="V670:V698" si="277">IFERROR($J670+$U670,"")</f>
        <v>345700</v>
      </c>
      <c r="W670" s="69">
        <f t="shared" si="274"/>
        <v>0</v>
      </c>
      <c r="X670" s="66"/>
      <c r="Y670" s="65">
        <f t="shared" si="276"/>
        <v>345700</v>
      </c>
      <c r="Z670" s="67" t="s">
        <v>111</v>
      </c>
      <c r="AA670" s="65">
        <f t="shared" si="266"/>
        <v>1037.0999999999999</v>
      </c>
      <c r="AB670" s="79"/>
      <c r="AC670" s="79" t="s">
        <v>752</v>
      </c>
      <c r="AD670" s="79"/>
    </row>
    <row r="671" spans="1:30" ht="21">
      <c r="A671" s="65" t="s">
        <v>766</v>
      </c>
      <c r="B671" s="76" t="s">
        <v>38</v>
      </c>
      <c r="C671" s="78" t="s">
        <v>767</v>
      </c>
      <c r="D671" s="74" t="s">
        <v>75</v>
      </c>
      <c r="E671" s="74" t="s">
        <v>44</v>
      </c>
      <c r="F671" s="75" t="s">
        <v>281</v>
      </c>
      <c r="G671" s="73">
        <v>1</v>
      </c>
      <c r="H671" s="75">
        <v>5204</v>
      </c>
      <c r="I671" s="79" t="s">
        <v>53</v>
      </c>
      <c r="J671" s="79">
        <f t="shared" si="271"/>
        <v>1040800</v>
      </c>
      <c r="K671" s="65"/>
      <c r="L671" s="66"/>
      <c r="M671" s="66"/>
      <c r="N671" s="66"/>
      <c r="O671" s="67"/>
      <c r="P671" s="68"/>
      <c r="Q671" s="65">
        <f t="array" ref="Q671">INDEX([1]ราคาสิ่งปลูกสร้าง!$D$6:$CC$47,MATCH($L671,[1]ราคาสิ่งปลูกสร้าง!$B$6:$B$45,0),MATCH($O$4,[1]ราคาสิ่งปลูกสร้าง!$D$5:$CC$5,0))</f>
        <v>0</v>
      </c>
      <c r="R671" s="65">
        <f t="shared" si="272"/>
        <v>0</v>
      </c>
      <c r="S671" s="66"/>
      <c r="T671" s="65" t="s">
        <v>44</v>
      </c>
      <c r="U671" s="65" t="s">
        <v>44</v>
      </c>
      <c r="V671" s="65">
        <f t="shared" si="277"/>
        <v>1040800</v>
      </c>
      <c r="W671" s="69">
        <f t="shared" si="274"/>
        <v>0</v>
      </c>
      <c r="X671" s="66"/>
      <c r="Y671" s="65">
        <f t="shared" si="276"/>
        <v>1040800</v>
      </c>
      <c r="Z671" s="67" t="s">
        <v>41</v>
      </c>
      <c r="AA671" s="65">
        <f t="shared" si="266"/>
        <v>104.08</v>
      </c>
      <c r="AB671" s="79"/>
      <c r="AC671" s="79" t="s">
        <v>768</v>
      </c>
      <c r="AD671" s="79"/>
    </row>
    <row r="672" spans="1:30" ht="21">
      <c r="A672" s="65" t="s">
        <v>769</v>
      </c>
      <c r="B672" s="80" t="s">
        <v>38</v>
      </c>
      <c r="C672" s="74" t="s">
        <v>770</v>
      </c>
      <c r="D672" s="74" t="s">
        <v>68</v>
      </c>
      <c r="E672" s="74" t="s">
        <v>37</v>
      </c>
      <c r="F672" s="75" t="s">
        <v>147</v>
      </c>
      <c r="G672" s="73" t="s">
        <v>37</v>
      </c>
      <c r="H672" s="75">
        <v>4180</v>
      </c>
      <c r="I672" s="79" t="s">
        <v>53</v>
      </c>
      <c r="J672" s="79">
        <f t="shared" si="271"/>
        <v>836000</v>
      </c>
      <c r="K672" s="65"/>
      <c r="L672" s="66"/>
      <c r="M672" s="66"/>
      <c r="N672" s="66"/>
      <c r="O672" s="67"/>
      <c r="P672" s="68"/>
      <c r="Q672" s="65">
        <f t="array" ref="Q672">INDEX([1]ราคาสิ่งปลูกสร้าง!$D$6:$CC$47,MATCH($L672,[1]ราคาสิ่งปลูกสร้าง!$B$6:$B$45,0),MATCH($O$4,[1]ราคาสิ่งปลูกสร้าง!$D$5:$CC$5,0))</f>
        <v>0</v>
      </c>
      <c r="R672" s="65">
        <f t="shared" si="272"/>
        <v>0</v>
      </c>
      <c r="S672" s="66"/>
      <c r="T672" s="65" t="s">
        <v>44</v>
      </c>
      <c r="U672" s="65" t="s">
        <v>44</v>
      </c>
      <c r="V672" s="65">
        <f t="shared" si="277"/>
        <v>836000</v>
      </c>
      <c r="W672" s="69">
        <f t="shared" si="274"/>
        <v>0</v>
      </c>
      <c r="X672" s="66"/>
      <c r="Y672" s="65">
        <f t="shared" si="276"/>
        <v>836000</v>
      </c>
      <c r="Z672" s="67" t="s">
        <v>41</v>
      </c>
      <c r="AA672" s="65">
        <f t="shared" si="266"/>
        <v>83.600000000000009</v>
      </c>
      <c r="AB672" s="79"/>
      <c r="AC672" s="79" t="s">
        <v>224</v>
      </c>
      <c r="AD672" s="65" t="s">
        <v>225</v>
      </c>
    </row>
    <row r="673" spans="1:30" ht="21">
      <c r="A673" s="65" t="s">
        <v>771</v>
      </c>
      <c r="B673" s="80" t="s">
        <v>38</v>
      </c>
      <c r="C673" s="74" t="s">
        <v>772</v>
      </c>
      <c r="D673" s="74" t="s">
        <v>57</v>
      </c>
      <c r="E673" s="74" t="s">
        <v>37</v>
      </c>
      <c r="F673" s="75" t="s">
        <v>88</v>
      </c>
      <c r="G673" s="73" t="s">
        <v>37</v>
      </c>
      <c r="H673" s="75">
        <v>2100</v>
      </c>
      <c r="I673" s="79" t="s">
        <v>53</v>
      </c>
      <c r="J673" s="79">
        <f t="shared" si="271"/>
        <v>420000</v>
      </c>
      <c r="K673" s="65"/>
      <c r="L673" s="66"/>
      <c r="M673" s="66"/>
      <c r="N673" s="66"/>
      <c r="O673" s="67"/>
      <c r="P673" s="68"/>
      <c r="Q673" s="65">
        <f t="array" ref="Q673">INDEX([1]ราคาสิ่งปลูกสร้าง!$D$6:$CC$47,MATCH($L673,[1]ราคาสิ่งปลูกสร้าง!$B$6:$B$45,0),MATCH($O$4,[1]ราคาสิ่งปลูกสร้าง!$D$5:$CC$5,0))</f>
        <v>0</v>
      </c>
      <c r="R673" s="65">
        <f t="shared" si="272"/>
        <v>0</v>
      </c>
      <c r="S673" s="66"/>
      <c r="T673" s="65" t="s">
        <v>44</v>
      </c>
      <c r="U673" s="65" t="s">
        <v>44</v>
      </c>
      <c r="V673" s="65">
        <f t="shared" si="277"/>
        <v>420000</v>
      </c>
      <c r="W673" s="69">
        <f t="shared" si="274"/>
        <v>0</v>
      </c>
      <c r="X673" s="66"/>
      <c r="Y673" s="65">
        <f t="shared" si="276"/>
        <v>420000</v>
      </c>
      <c r="Z673" s="67" t="s">
        <v>111</v>
      </c>
      <c r="AA673" s="65">
        <f t="shared" si="266"/>
        <v>1260</v>
      </c>
      <c r="AB673" s="79"/>
      <c r="AC673" s="65" t="s">
        <v>137</v>
      </c>
      <c r="AD673" s="79"/>
    </row>
    <row r="674" spans="1:30" ht="21">
      <c r="A674" s="65" t="s">
        <v>773</v>
      </c>
      <c r="B674" s="76" t="s">
        <v>38</v>
      </c>
      <c r="C674" s="78" t="s">
        <v>774</v>
      </c>
      <c r="D674" s="74" t="s">
        <v>78</v>
      </c>
      <c r="E674" s="74" t="s">
        <v>52</v>
      </c>
      <c r="F674" s="75" t="s">
        <v>526</v>
      </c>
      <c r="G674" s="73" t="s">
        <v>37</v>
      </c>
      <c r="H674" s="75">
        <v>5988</v>
      </c>
      <c r="I674" s="79" t="s">
        <v>53</v>
      </c>
      <c r="J674" s="79">
        <f t="shared" si="271"/>
        <v>1197600</v>
      </c>
      <c r="K674" s="65"/>
      <c r="L674" s="66"/>
      <c r="M674" s="66"/>
      <c r="N674" s="66"/>
      <c r="O674" s="67"/>
      <c r="P674" s="68"/>
      <c r="Q674" s="65">
        <f t="array" ref="Q674">INDEX([1]ราคาสิ่งปลูกสร้าง!$D$6:$CC$47,MATCH($L674,[1]ราคาสิ่งปลูกสร้าง!$B$6:$B$45,0),MATCH($O$4,[1]ราคาสิ่งปลูกสร้าง!$D$5:$CC$5,0))</f>
        <v>0</v>
      </c>
      <c r="R674" s="65">
        <f t="shared" si="272"/>
        <v>0</v>
      </c>
      <c r="S674" s="66"/>
      <c r="T674" s="65" t="s">
        <v>44</v>
      </c>
      <c r="U674" s="65" t="s">
        <v>44</v>
      </c>
      <c r="V674" s="65">
        <f t="shared" si="277"/>
        <v>1197600</v>
      </c>
      <c r="W674" s="69">
        <f t="shared" si="274"/>
        <v>0</v>
      </c>
      <c r="X674" s="66"/>
      <c r="Y674" s="65">
        <f t="shared" si="276"/>
        <v>1197600</v>
      </c>
      <c r="Z674" s="67" t="s">
        <v>111</v>
      </c>
      <c r="AA674" s="65">
        <f t="shared" si="266"/>
        <v>3592.8</v>
      </c>
      <c r="AB674" s="79"/>
      <c r="AC674" s="65" t="s">
        <v>137</v>
      </c>
      <c r="AD674" s="79"/>
    </row>
    <row r="675" spans="1:30" ht="21">
      <c r="A675" s="65" t="s">
        <v>775</v>
      </c>
      <c r="B675" s="76" t="s">
        <v>38</v>
      </c>
      <c r="C675" s="78" t="s">
        <v>776</v>
      </c>
      <c r="D675" s="74" t="s">
        <v>58</v>
      </c>
      <c r="E675" s="74" t="s">
        <v>44</v>
      </c>
      <c r="F675" s="75" t="s">
        <v>278</v>
      </c>
      <c r="G675" s="73">
        <v>1</v>
      </c>
      <c r="H675" s="75">
        <v>2448</v>
      </c>
      <c r="I675" s="79" t="s">
        <v>53</v>
      </c>
      <c r="J675" s="79">
        <f t="shared" si="271"/>
        <v>489600</v>
      </c>
      <c r="K675" s="65"/>
      <c r="L675" s="66"/>
      <c r="M675" s="66"/>
      <c r="N675" s="66"/>
      <c r="O675" s="67"/>
      <c r="P675" s="68"/>
      <c r="Q675" s="65">
        <f t="array" ref="Q675">INDEX([1]ราคาสิ่งปลูกสร้าง!$D$6:$CC$47,MATCH($L675,[1]ราคาสิ่งปลูกสร้าง!$B$6:$B$45,0),MATCH($O$4,[1]ราคาสิ่งปลูกสร้าง!$D$5:$CC$5,0))</f>
        <v>0</v>
      </c>
      <c r="R675" s="65">
        <f t="shared" si="272"/>
        <v>0</v>
      </c>
      <c r="S675" s="66"/>
      <c r="T675" s="65" t="s">
        <v>44</v>
      </c>
      <c r="U675" s="65" t="s">
        <v>44</v>
      </c>
      <c r="V675" s="65">
        <f t="shared" si="277"/>
        <v>489600</v>
      </c>
      <c r="W675" s="69">
        <f t="shared" si="274"/>
        <v>0</v>
      </c>
      <c r="X675" s="66"/>
      <c r="Y675" s="65">
        <f t="shared" si="276"/>
        <v>489600</v>
      </c>
      <c r="Z675" s="67" t="s">
        <v>111</v>
      </c>
      <c r="AA675" s="65">
        <f t="shared" si="266"/>
        <v>1468.8</v>
      </c>
      <c r="AB675" s="79"/>
      <c r="AC675" s="79" t="s">
        <v>752</v>
      </c>
      <c r="AD675" s="79"/>
    </row>
    <row r="676" spans="1:30" ht="21">
      <c r="A676" s="65" t="s">
        <v>777</v>
      </c>
      <c r="B676" s="76" t="s">
        <v>38</v>
      </c>
      <c r="C676" s="78" t="s">
        <v>778</v>
      </c>
      <c r="D676" s="74" t="s">
        <v>43</v>
      </c>
      <c r="E676" s="74" t="s">
        <v>43</v>
      </c>
      <c r="F676" s="75" t="s">
        <v>88</v>
      </c>
      <c r="G676" s="73">
        <v>1</v>
      </c>
      <c r="H676" s="75">
        <v>1000</v>
      </c>
      <c r="I676" s="79" t="s">
        <v>53</v>
      </c>
      <c r="J676" s="79">
        <f t="shared" si="271"/>
        <v>200000</v>
      </c>
      <c r="K676" s="82"/>
      <c r="L676" s="66"/>
      <c r="M676" s="66"/>
      <c r="N676" s="66"/>
      <c r="O676" s="67"/>
      <c r="P676" s="68"/>
      <c r="Q676" s="65">
        <f t="array" ref="Q676">INDEX([1]ราคาสิ่งปลูกสร้าง!$D$6:$CC$47,MATCH($L676,[1]ราคาสิ่งปลูกสร้าง!$B$6:$B$45,0),MATCH($O$4,[1]ราคาสิ่งปลูกสร้าง!$D$5:$CC$5,0))</f>
        <v>0</v>
      </c>
      <c r="R676" s="65">
        <f t="shared" si="272"/>
        <v>0</v>
      </c>
      <c r="S676" s="66"/>
      <c r="T676" s="65" t="s">
        <v>44</v>
      </c>
      <c r="U676" s="65" t="s">
        <v>44</v>
      </c>
      <c r="V676" s="65">
        <f t="shared" si="277"/>
        <v>200000</v>
      </c>
      <c r="W676" s="69">
        <f t="shared" si="274"/>
        <v>0</v>
      </c>
      <c r="X676" s="66"/>
      <c r="Y676" s="65">
        <f t="shared" si="276"/>
        <v>200000</v>
      </c>
      <c r="Z676" s="67" t="s">
        <v>41</v>
      </c>
      <c r="AA676" s="65">
        <f t="shared" si="266"/>
        <v>20</v>
      </c>
      <c r="AB676" s="79"/>
      <c r="AC676" s="79" t="s">
        <v>224</v>
      </c>
      <c r="AD676" s="79" t="s">
        <v>225</v>
      </c>
    </row>
    <row r="677" spans="1:30" ht="21">
      <c r="A677" s="65" t="s">
        <v>779</v>
      </c>
      <c r="B677" s="76" t="s">
        <v>38</v>
      </c>
      <c r="C677" s="78" t="s">
        <v>780</v>
      </c>
      <c r="D677" s="74" t="s">
        <v>61</v>
      </c>
      <c r="E677" s="74" t="s">
        <v>37</v>
      </c>
      <c r="F677" s="75" t="s">
        <v>781</v>
      </c>
      <c r="G677" s="73">
        <v>1</v>
      </c>
      <c r="H677" s="75">
        <v>2976</v>
      </c>
      <c r="I677" s="79" t="s">
        <v>53</v>
      </c>
      <c r="J677" s="79">
        <f t="shared" si="271"/>
        <v>595200</v>
      </c>
      <c r="K677" s="82"/>
      <c r="L677" s="66"/>
      <c r="M677" s="66"/>
      <c r="N677" s="66"/>
      <c r="O677" s="67"/>
      <c r="P677" s="68"/>
      <c r="Q677" s="65">
        <f t="array" ref="Q677">INDEX([1]ราคาสิ่งปลูกสร้าง!$D$6:$CC$47,MATCH($L677,[1]ราคาสิ่งปลูกสร้าง!$B$6:$B$45,0),MATCH($O$4,[1]ราคาสิ่งปลูกสร้าง!$D$5:$CC$5,0))</f>
        <v>0</v>
      </c>
      <c r="R677" s="65">
        <f t="shared" si="272"/>
        <v>0</v>
      </c>
      <c r="S677" s="66"/>
      <c r="T677" s="65" t="s">
        <v>44</v>
      </c>
      <c r="U677" s="65" t="s">
        <v>44</v>
      </c>
      <c r="V677" s="65">
        <f t="shared" si="277"/>
        <v>595200</v>
      </c>
      <c r="W677" s="69">
        <f t="shared" si="274"/>
        <v>0</v>
      </c>
      <c r="X677" s="66"/>
      <c r="Y677" s="65">
        <f t="shared" si="276"/>
        <v>595200</v>
      </c>
      <c r="Z677" s="67" t="s">
        <v>41</v>
      </c>
      <c r="AA677" s="65">
        <f t="shared" si="266"/>
        <v>59.52</v>
      </c>
      <c r="AB677" s="79"/>
      <c r="AC677" s="79" t="s">
        <v>224</v>
      </c>
      <c r="AD677" s="79" t="s">
        <v>225</v>
      </c>
    </row>
    <row r="678" spans="1:30" ht="21">
      <c r="A678" s="65" t="s">
        <v>782</v>
      </c>
      <c r="B678" s="80" t="s">
        <v>38</v>
      </c>
      <c r="C678" s="74" t="s">
        <v>783</v>
      </c>
      <c r="D678" s="76" t="s">
        <v>43</v>
      </c>
      <c r="E678" s="76" t="s">
        <v>43</v>
      </c>
      <c r="F678" s="77" t="s">
        <v>425</v>
      </c>
      <c r="G678" s="73">
        <v>1</v>
      </c>
      <c r="H678" s="75">
        <v>1037</v>
      </c>
      <c r="I678" s="79" t="s">
        <v>53</v>
      </c>
      <c r="J678" s="79">
        <f t="shared" si="271"/>
        <v>207400</v>
      </c>
      <c r="K678" s="65"/>
      <c r="L678" s="66"/>
      <c r="M678" s="66"/>
      <c r="N678" s="66"/>
      <c r="O678" s="67"/>
      <c r="P678" s="68"/>
      <c r="Q678" s="65">
        <f t="array" ref="Q678">INDEX([1]ราคาสิ่งปลูกสร้าง!$D$6:$CC$47,MATCH($L678,[1]ราคาสิ่งปลูกสร้าง!$B$6:$B$45,0),MATCH($O$4,[1]ราคาสิ่งปลูกสร้าง!$D$5:$CC$5,0))</f>
        <v>0</v>
      </c>
      <c r="R678" s="65">
        <f t="shared" si="272"/>
        <v>0</v>
      </c>
      <c r="S678" s="66"/>
      <c r="T678" s="65" t="s">
        <v>44</v>
      </c>
      <c r="U678" s="65" t="s">
        <v>44</v>
      </c>
      <c r="V678" s="65">
        <f t="shared" si="277"/>
        <v>207400</v>
      </c>
      <c r="W678" s="69">
        <f t="shared" si="274"/>
        <v>0</v>
      </c>
      <c r="X678" s="66"/>
      <c r="Y678" s="65">
        <f t="shared" si="276"/>
        <v>207400</v>
      </c>
      <c r="Z678" s="67" t="s">
        <v>111</v>
      </c>
      <c r="AA678" s="65">
        <f t="shared" si="266"/>
        <v>622.20000000000005</v>
      </c>
      <c r="AB678" s="79"/>
      <c r="AC678" s="79" t="s">
        <v>752</v>
      </c>
      <c r="AD678" s="79"/>
    </row>
    <row r="679" spans="1:30" ht="21">
      <c r="A679" s="65" t="s">
        <v>784</v>
      </c>
      <c r="B679" s="80" t="s">
        <v>38</v>
      </c>
      <c r="C679" s="74" t="s">
        <v>785</v>
      </c>
      <c r="D679" s="74" t="s">
        <v>43</v>
      </c>
      <c r="E679" s="74" t="s">
        <v>44</v>
      </c>
      <c r="F679" s="75" t="s">
        <v>338</v>
      </c>
      <c r="G679" s="73" t="s">
        <v>37</v>
      </c>
      <c r="H679" s="75">
        <v>824</v>
      </c>
      <c r="I679" s="79" t="s">
        <v>53</v>
      </c>
      <c r="J679" s="79">
        <f t="shared" si="271"/>
        <v>164800</v>
      </c>
      <c r="K679" s="65"/>
      <c r="L679" s="66"/>
      <c r="M679" s="66"/>
      <c r="N679" s="66"/>
      <c r="O679" s="67"/>
      <c r="P679" s="68"/>
      <c r="Q679" s="65">
        <f t="array" ref="Q679">INDEX([1]ราคาสิ่งปลูกสร้าง!$D$6:$CC$47,MATCH($L679,[1]ราคาสิ่งปลูกสร้าง!$B$6:$B$45,0),MATCH($O$4,[1]ราคาสิ่งปลูกสร้าง!$D$5:$CC$5,0))</f>
        <v>0</v>
      </c>
      <c r="R679" s="65">
        <f t="shared" si="272"/>
        <v>0</v>
      </c>
      <c r="S679" s="66"/>
      <c r="T679" s="65" t="s">
        <v>44</v>
      </c>
      <c r="U679" s="65" t="s">
        <v>44</v>
      </c>
      <c r="V679" s="65">
        <f t="shared" si="277"/>
        <v>164800</v>
      </c>
      <c r="W679" s="69">
        <f t="shared" si="274"/>
        <v>0</v>
      </c>
      <c r="X679" s="66"/>
      <c r="Y679" s="65">
        <f t="shared" si="276"/>
        <v>164800</v>
      </c>
      <c r="Z679" s="67" t="s">
        <v>111</v>
      </c>
      <c r="AA679" s="65">
        <f t="shared" si="266"/>
        <v>494.40000000000003</v>
      </c>
      <c r="AB679" s="79"/>
      <c r="AC679" s="65" t="s">
        <v>137</v>
      </c>
      <c r="AD679" s="79"/>
    </row>
    <row r="680" spans="1:30" ht="21">
      <c r="A680" s="65" t="s">
        <v>786</v>
      </c>
      <c r="B680" s="80" t="s">
        <v>38</v>
      </c>
      <c r="C680" s="74" t="s">
        <v>787</v>
      </c>
      <c r="D680" s="74" t="s">
        <v>61</v>
      </c>
      <c r="E680" s="74" t="s">
        <v>52</v>
      </c>
      <c r="F680" s="75" t="s">
        <v>91</v>
      </c>
      <c r="G680" s="73">
        <v>1</v>
      </c>
      <c r="H680" s="75">
        <v>3140</v>
      </c>
      <c r="I680" s="79" t="s">
        <v>53</v>
      </c>
      <c r="J680" s="79">
        <f t="shared" si="271"/>
        <v>628000</v>
      </c>
      <c r="K680" s="65"/>
      <c r="L680" s="66"/>
      <c r="M680" s="66"/>
      <c r="N680" s="66"/>
      <c r="O680" s="67"/>
      <c r="P680" s="68"/>
      <c r="Q680" s="65">
        <f t="array" ref="Q680">INDEX([1]ราคาสิ่งปลูกสร้าง!$D$6:$CC$47,MATCH($L680,[1]ราคาสิ่งปลูกสร้าง!$B$6:$B$45,0),MATCH($O$4,[1]ราคาสิ่งปลูกสร้าง!$D$5:$CC$5,0))</f>
        <v>0</v>
      </c>
      <c r="R680" s="65">
        <f t="shared" si="272"/>
        <v>0</v>
      </c>
      <c r="S680" s="66"/>
      <c r="T680" s="65" t="s">
        <v>44</v>
      </c>
      <c r="U680" s="65" t="s">
        <v>44</v>
      </c>
      <c r="V680" s="65">
        <f t="shared" si="277"/>
        <v>628000</v>
      </c>
      <c r="W680" s="69">
        <f t="shared" si="274"/>
        <v>0</v>
      </c>
      <c r="X680" s="66"/>
      <c r="Y680" s="65">
        <f t="shared" si="276"/>
        <v>628000</v>
      </c>
      <c r="Z680" s="67" t="s">
        <v>111</v>
      </c>
      <c r="AA680" s="65">
        <f t="shared" si="266"/>
        <v>1884</v>
      </c>
      <c r="AB680" s="79"/>
      <c r="AC680" s="79" t="s">
        <v>752</v>
      </c>
      <c r="AD680" s="79"/>
    </row>
    <row r="681" spans="1:30" ht="21">
      <c r="A681" s="65" t="s">
        <v>788</v>
      </c>
      <c r="B681" s="80" t="s">
        <v>38</v>
      </c>
      <c r="C681" s="74" t="s">
        <v>789</v>
      </c>
      <c r="D681" s="76" t="s">
        <v>55</v>
      </c>
      <c r="E681" s="76" t="s">
        <v>43</v>
      </c>
      <c r="F681" s="77" t="s">
        <v>251</v>
      </c>
      <c r="G681" s="73">
        <v>1</v>
      </c>
      <c r="H681" s="75">
        <v>1890</v>
      </c>
      <c r="I681" s="79" t="s">
        <v>53</v>
      </c>
      <c r="J681" s="79">
        <f t="shared" si="271"/>
        <v>378000</v>
      </c>
      <c r="K681" s="65"/>
      <c r="L681" s="66"/>
      <c r="M681" s="66"/>
      <c r="N681" s="66"/>
      <c r="O681" s="67"/>
      <c r="P681" s="68"/>
      <c r="Q681" s="65">
        <f t="array" ref="Q681">INDEX([1]ราคาสิ่งปลูกสร้าง!$D$6:$CC$47,MATCH($L681,[1]ราคาสิ่งปลูกสร้าง!$B$6:$B$45,0),MATCH($O$4,[1]ราคาสิ่งปลูกสร้าง!$D$5:$CC$5,0))</f>
        <v>0</v>
      </c>
      <c r="R681" s="65">
        <f t="shared" si="272"/>
        <v>0</v>
      </c>
      <c r="S681" s="66"/>
      <c r="T681" s="65" t="s">
        <v>44</v>
      </c>
      <c r="U681" s="65" t="s">
        <v>44</v>
      </c>
      <c r="V681" s="65">
        <f t="shared" si="277"/>
        <v>378000</v>
      </c>
      <c r="W681" s="69">
        <f t="shared" si="274"/>
        <v>0</v>
      </c>
      <c r="X681" s="66"/>
      <c r="Y681" s="65">
        <f t="shared" si="276"/>
        <v>378000</v>
      </c>
      <c r="Z681" s="67" t="s">
        <v>111</v>
      </c>
      <c r="AA681" s="65">
        <f t="shared" si="266"/>
        <v>1134</v>
      </c>
      <c r="AB681" s="79"/>
      <c r="AC681" s="79" t="s">
        <v>137</v>
      </c>
      <c r="AD681" s="79"/>
    </row>
    <row r="682" spans="1:30" ht="21">
      <c r="A682" s="65" t="s">
        <v>46</v>
      </c>
      <c r="B682" s="80" t="s">
        <v>38</v>
      </c>
      <c r="C682" s="74" t="s">
        <v>790</v>
      </c>
      <c r="D682" s="74" t="s">
        <v>68</v>
      </c>
      <c r="E682" s="74" t="s">
        <v>44</v>
      </c>
      <c r="F682" s="75" t="s">
        <v>147</v>
      </c>
      <c r="G682" s="73">
        <v>1</v>
      </c>
      <c r="H682" s="75">
        <v>4080</v>
      </c>
      <c r="I682" s="79" t="s">
        <v>53</v>
      </c>
      <c r="J682" s="79">
        <f t="shared" si="271"/>
        <v>816000</v>
      </c>
      <c r="K682" s="65"/>
      <c r="L682" s="66"/>
      <c r="M682" s="66"/>
      <c r="N682" s="66"/>
      <c r="O682" s="67"/>
      <c r="P682" s="68"/>
      <c r="Q682" s="65">
        <f t="array" ref="Q682">INDEX([1]ราคาสิ่งปลูกสร้าง!$D$6:$CC$47,MATCH($L682,[1]ราคาสิ่งปลูกสร้าง!$B$6:$B$45,0),MATCH($O$4,[1]ราคาสิ่งปลูกสร้าง!$D$5:$CC$5,0))</f>
        <v>0</v>
      </c>
      <c r="R682" s="65">
        <f t="shared" si="272"/>
        <v>0</v>
      </c>
      <c r="S682" s="66"/>
      <c r="T682" s="65" t="s">
        <v>44</v>
      </c>
      <c r="U682" s="65" t="s">
        <v>44</v>
      </c>
      <c r="V682" s="65">
        <f t="shared" si="277"/>
        <v>816000</v>
      </c>
      <c r="W682" s="69">
        <f t="shared" si="274"/>
        <v>0</v>
      </c>
      <c r="X682" s="66"/>
      <c r="Y682" s="65">
        <f t="shared" si="276"/>
        <v>816000</v>
      </c>
      <c r="Z682" s="67" t="s">
        <v>111</v>
      </c>
      <c r="AA682" s="65">
        <f t="shared" si="266"/>
        <v>2448</v>
      </c>
      <c r="AB682" s="79"/>
      <c r="AC682" s="79" t="s">
        <v>752</v>
      </c>
      <c r="AD682" s="79"/>
    </row>
    <row r="683" spans="1:30" ht="21">
      <c r="A683" s="65" t="s">
        <v>791</v>
      </c>
      <c r="B683" s="80" t="s">
        <v>38</v>
      </c>
      <c r="C683" s="74" t="s">
        <v>792</v>
      </c>
      <c r="D683" s="74" t="s">
        <v>66</v>
      </c>
      <c r="E683" s="74" t="s">
        <v>37</v>
      </c>
      <c r="F683" s="75" t="s">
        <v>247</v>
      </c>
      <c r="G683" s="73">
        <v>1</v>
      </c>
      <c r="H683" s="75">
        <v>3783</v>
      </c>
      <c r="I683" s="79" t="s">
        <v>53</v>
      </c>
      <c r="J683" s="79">
        <f t="shared" si="271"/>
        <v>756600</v>
      </c>
      <c r="K683" s="65"/>
      <c r="L683" s="66"/>
      <c r="M683" s="66"/>
      <c r="N683" s="66"/>
      <c r="O683" s="67"/>
      <c r="P683" s="68"/>
      <c r="Q683" s="65">
        <f t="array" ref="Q683">INDEX([1]ราคาสิ่งปลูกสร้าง!$D$6:$CC$47,MATCH($L683,[1]ราคาสิ่งปลูกสร้าง!$B$6:$B$45,0),MATCH($O$4,[1]ราคาสิ่งปลูกสร้าง!$D$5:$CC$5,0))</f>
        <v>0</v>
      </c>
      <c r="R683" s="65">
        <f t="shared" si="272"/>
        <v>0</v>
      </c>
      <c r="S683" s="66"/>
      <c r="T683" s="65" t="s">
        <v>44</v>
      </c>
      <c r="U683" s="65" t="s">
        <v>44</v>
      </c>
      <c r="V683" s="65">
        <f t="shared" si="277"/>
        <v>756600</v>
      </c>
      <c r="W683" s="69">
        <f t="shared" si="274"/>
        <v>0</v>
      </c>
      <c r="X683" s="66"/>
      <c r="Y683" s="65">
        <f t="shared" si="276"/>
        <v>756600</v>
      </c>
      <c r="Z683" s="67" t="s">
        <v>111</v>
      </c>
      <c r="AA683" s="65">
        <f t="shared" si="266"/>
        <v>2269.8000000000002</v>
      </c>
      <c r="AB683" s="79"/>
      <c r="AC683" s="79" t="s">
        <v>752</v>
      </c>
      <c r="AD683" s="79"/>
    </row>
    <row r="684" spans="1:30" ht="21">
      <c r="A684" s="65" t="s">
        <v>793</v>
      </c>
      <c r="B684" s="80" t="s">
        <v>794</v>
      </c>
      <c r="C684" s="74" t="s">
        <v>795</v>
      </c>
      <c r="D684" s="74" t="s">
        <v>70</v>
      </c>
      <c r="E684" s="74" t="s">
        <v>52</v>
      </c>
      <c r="F684" s="75" t="s">
        <v>274</v>
      </c>
      <c r="G684" s="73">
        <v>1</v>
      </c>
      <c r="H684" s="75">
        <v>4798</v>
      </c>
      <c r="I684" s="79" t="s">
        <v>53</v>
      </c>
      <c r="J684" s="79">
        <f t="shared" si="271"/>
        <v>959600</v>
      </c>
      <c r="K684" s="65"/>
      <c r="L684" s="66"/>
      <c r="M684" s="66"/>
      <c r="N684" s="66"/>
      <c r="O684" s="67"/>
      <c r="P684" s="68"/>
      <c r="Q684" s="65">
        <f t="array" ref="Q684">INDEX([1]ราคาสิ่งปลูกสร้าง!$D$6:$CC$47,MATCH($L684,[1]ราคาสิ่งปลูกสร้าง!$B$6:$B$45,0),MATCH($O$4,[1]ราคาสิ่งปลูกสร้าง!$D$5:$CC$5,0))</f>
        <v>0</v>
      </c>
      <c r="R684" s="65">
        <f t="shared" si="272"/>
        <v>0</v>
      </c>
      <c r="S684" s="66"/>
      <c r="T684" s="65" t="s">
        <v>44</v>
      </c>
      <c r="U684" s="65" t="s">
        <v>44</v>
      </c>
      <c r="V684" s="65">
        <f t="shared" si="277"/>
        <v>959600</v>
      </c>
      <c r="W684" s="69">
        <f t="shared" si="274"/>
        <v>0</v>
      </c>
      <c r="X684" s="66"/>
      <c r="Y684" s="65">
        <f t="shared" si="276"/>
        <v>959600</v>
      </c>
      <c r="Z684" s="67" t="s">
        <v>111</v>
      </c>
      <c r="AA684" s="65">
        <f t="shared" si="266"/>
        <v>2878.8</v>
      </c>
      <c r="AB684" s="79"/>
      <c r="AC684" s="79" t="s">
        <v>752</v>
      </c>
      <c r="AD684" s="79"/>
    </row>
    <row r="685" spans="1:30" ht="21">
      <c r="A685" s="65" t="s">
        <v>796</v>
      </c>
      <c r="B685" s="80" t="s">
        <v>794</v>
      </c>
      <c r="C685" s="74" t="s">
        <v>182</v>
      </c>
      <c r="D685" s="74" t="s">
        <v>55</v>
      </c>
      <c r="E685" s="74" t="s">
        <v>43</v>
      </c>
      <c r="F685" s="75" t="s">
        <v>88</v>
      </c>
      <c r="G685" s="73">
        <v>1</v>
      </c>
      <c r="H685" s="75">
        <v>1800</v>
      </c>
      <c r="I685" s="79" t="s">
        <v>53</v>
      </c>
      <c r="J685" s="79">
        <f t="shared" si="271"/>
        <v>360000</v>
      </c>
      <c r="K685" s="65"/>
      <c r="L685" s="66"/>
      <c r="M685" s="66"/>
      <c r="N685" s="66"/>
      <c r="O685" s="67"/>
      <c r="P685" s="68"/>
      <c r="Q685" s="65">
        <f t="array" ref="Q685">INDEX([1]ราคาสิ่งปลูกสร้าง!$D$6:$CC$47,MATCH($L685,[1]ราคาสิ่งปลูกสร้าง!$B$6:$B$45,0),MATCH($O$4,[1]ราคาสิ่งปลูกสร้าง!$D$5:$CC$5,0))</f>
        <v>0</v>
      </c>
      <c r="R685" s="65">
        <f t="shared" si="272"/>
        <v>0</v>
      </c>
      <c r="S685" s="66"/>
      <c r="T685" s="65" t="s">
        <v>44</v>
      </c>
      <c r="U685" s="65" t="s">
        <v>44</v>
      </c>
      <c r="V685" s="65">
        <f t="shared" si="277"/>
        <v>360000</v>
      </c>
      <c r="W685" s="69">
        <f t="shared" si="274"/>
        <v>0</v>
      </c>
      <c r="X685" s="66"/>
      <c r="Y685" s="65">
        <f t="shared" si="276"/>
        <v>360000</v>
      </c>
      <c r="Z685" s="67" t="s">
        <v>111</v>
      </c>
      <c r="AA685" s="65">
        <f t="shared" si="266"/>
        <v>1080</v>
      </c>
      <c r="AB685" s="79"/>
      <c r="AC685" s="79" t="s">
        <v>752</v>
      </c>
      <c r="AD685" s="79"/>
    </row>
    <row r="686" spans="1:30" ht="21">
      <c r="A686" s="65" t="s">
        <v>797</v>
      </c>
      <c r="B686" s="80" t="s">
        <v>794</v>
      </c>
      <c r="C686" s="74">
        <v>3</v>
      </c>
      <c r="D686" s="74">
        <v>9</v>
      </c>
      <c r="E686" s="74">
        <v>3</v>
      </c>
      <c r="F686" s="75">
        <v>60</v>
      </c>
      <c r="G686" s="73">
        <v>1</v>
      </c>
      <c r="H686" s="75">
        <v>3960</v>
      </c>
      <c r="I686" s="79" t="s">
        <v>53</v>
      </c>
      <c r="J686" s="79">
        <f t="shared" si="271"/>
        <v>792000</v>
      </c>
      <c r="K686" s="65"/>
      <c r="L686" s="66"/>
      <c r="M686" s="66"/>
      <c r="N686" s="66"/>
      <c r="O686" s="67"/>
      <c r="P686" s="68"/>
      <c r="Q686" s="65">
        <f t="array" ref="Q686">INDEX([1]ราคาสิ่งปลูกสร้าง!$D$6:$CC$47,MATCH($L686,[1]ราคาสิ่งปลูกสร้าง!$B$6:$B$45,0),MATCH($O$4,[1]ราคาสิ่งปลูกสร้าง!$D$5:$CC$5,0))</f>
        <v>0</v>
      </c>
      <c r="R686" s="65">
        <f t="shared" si="272"/>
        <v>0</v>
      </c>
      <c r="S686" s="66"/>
      <c r="T686" s="65" t="s">
        <v>44</v>
      </c>
      <c r="U686" s="65" t="s">
        <v>44</v>
      </c>
      <c r="V686" s="65">
        <f t="shared" si="277"/>
        <v>792000</v>
      </c>
      <c r="W686" s="69">
        <f t="shared" si="274"/>
        <v>0</v>
      </c>
      <c r="X686" s="66"/>
      <c r="Y686" s="65">
        <f t="shared" si="276"/>
        <v>792000</v>
      </c>
      <c r="Z686" s="67" t="s">
        <v>41</v>
      </c>
      <c r="AA686" s="65">
        <f t="shared" si="266"/>
        <v>79.2</v>
      </c>
      <c r="AB686" s="83" t="s">
        <v>798</v>
      </c>
      <c r="AC686" s="79" t="s">
        <v>42</v>
      </c>
      <c r="AD686" s="79"/>
    </row>
    <row r="687" spans="1:30" ht="21">
      <c r="A687" s="65" t="s">
        <v>799</v>
      </c>
      <c r="B687" s="65" t="s">
        <v>38</v>
      </c>
      <c r="C687" s="84">
        <v>1186</v>
      </c>
      <c r="D687" s="84">
        <v>8</v>
      </c>
      <c r="E687" s="84">
        <v>2</v>
      </c>
      <c r="F687" s="85">
        <v>80</v>
      </c>
      <c r="G687" s="73">
        <v>1</v>
      </c>
      <c r="H687" s="65">
        <f>IFERROR($D687*400+$E687*100+$F687,"")</f>
        <v>3480</v>
      </c>
      <c r="I687" s="65" t="s">
        <v>53</v>
      </c>
      <c r="J687" s="65">
        <f>IFERROR($H687*$I687,"")</f>
        <v>696000</v>
      </c>
      <c r="K687" s="65"/>
      <c r="L687" s="66"/>
      <c r="M687" s="66"/>
      <c r="N687" s="66" t="s">
        <v>40</v>
      </c>
      <c r="O687" s="67"/>
      <c r="P687" s="68"/>
      <c r="Q687" s="65">
        <f t="array" ref="Q687">INDEX([1]ราคาสิ่งปลูกสร้าง!$D$6:$CC$47,MATCH($L687,[1]ราคาสิ่งปลูกสร้าง!$B$6:$B$45,0),MATCH($O$4,[1]ราคาสิ่งปลูกสร้าง!$D$5:$CC$5,0))</f>
        <v>0</v>
      </c>
      <c r="R687" s="65">
        <f t="shared" si="272"/>
        <v>0</v>
      </c>
      <c r="S687" s="66"/>
      <c r="T687" s="65">
        <f t="array" ref="T687">INDEX([1]ค่าเสื่อมสิ่งปลูกสร้าง!$A$5:$D$105,MATCH($S687,[1]ค่าเสื่อมสิ่งปลูกสร้าง!$A$5:$A$105,0),MATCH($M687,[1]ค่าเสื่อมสิ่งปลูกสร้าง!$A$3:$D$3))</f>
        <v>0</v>
      </c>
      <c r="U687" s="65">
        <f>$R687*(100-$T687)%</f>
        <v>0</v>
      </c>
      <c r="V687" s="65">
        <f>IFERROR($J687+$U687,"")</f>
        <v>696000</v>
      </c>
      <c r="W687" s="69">
        <f t="shared" si="274"/>
        <v>0</v>
      </c>
      <c r="X687" s="66"/>
      <c r="Y687" s="69">
        <f t="shared" si="276"/>
        <v>696000</v>
      </c>
      <c r="Z687" s="67" t="s">
        <v>41</v>
      </c>
      <c r="AA687" s="65">
        <f>IFERROR($Y687*$Z687%,"")</f>
        <v>69.600000000000009</v>
      </c>
      <c r="AB687" s="65"/>
      <c r="AC687" s="65" t="s">
        <v>96</v>
      </c>
      <c r="AD687" s="65" t="s">
        <v>40</v>
      </c>
    </row>
    <row r="688" spans="1:30" ht="21">
      <c r="A688" s="65" t="s">
        <v>800</v>
      </c>
      <c r="B688" s="79" t="s">
        <v>794</v>
      </c>
      <c r="C688" s="84">
        <v>286</v>
      </c>
      <c r="D688" s="84">
        <v>5</v>
      </c>
      <c r="E688" s="84">
        <v>2</v>
      </c>
      <c r="F688" s="85">
        <v>62</v>
      </c>
      <c r="G688" s="73">
        <v>4</v>
      </c>
      <c r="H688" s="65">
        <f>IFERROR($D688*400+$E688*100+$F688,"")</f>
        <v>2262</v>
      </c>
      <c r="I688" s="79" t="s">
        <v>53</v>
      </c>
      <c r="J688" s="79">
        <f>IFERROR($H688*$I688,"")</f>
        <v>452400</v>
      </c>
      <c r="K688" s="65"/>
      <c r="L688" s="66"/>
      <c r="M688" s="66"/>
      <c r="N688" s="66" t="s">
        <v>40</v>
      </c>
      <c r="O688" s="67"/>
      <c r="P688" s="68"/>
      <c r="Q688" s="65">
        <f t="array" ref="Q688">INDEX([1]ราคาสิ่งปลูกสร้าง!$D$6:$CC$47,MATCH($L688,[1]ราคาสิ่งปลูกสร้าง!$B$6:$B$45,0),MATCH($O$4,[1]ราคาสิ่งปลูกสร้าง!$D$5:$CC$5,0))</f>
        <v>0</v>
      </c>
      <c r="R688" s="65">
        <f t="shared" si="272"/>
        <v>0</v>
      </c>
      <c r="S688" s="66"/>
      <c r="T688" s="65">
        <f t="array" ref="T688">INDEX([1]ค่าเสื่อมสิ่งปลูกสร้าง!$A$5:$D$105,MATCH($S688,[1]ค่าเสื่อมสิ่งปลูกสร้าง!$A$5:$A$105,0),MATCH($M688,[1]ค่าเสื่อมสิ่งปลูกสร้าง!$A$3:$D$3))</f>
        <v>0</v>
      </c>
      <c r="U688" s="65">
        <f>$R688*(100-$T688)%</f>
        <v>0</v>
      </c>
      <c r="V688" s="65">
        <f>IFERROR($J688+$U688,"")</f>
        <v>452400</v>
      </c>
      <c r="W688" s="69">
        <f t="shared" si="274"/>
        <v>0</v>
      </c>
      <c r="X688" s="66"/>
      <c r="Y688" s="69">
        <f t="shared" si="276"/>
        <v>452400</v>
      </c>
      <c r="Z688" s="67" t="s">
        <v>111</v>
      </c>
      <c r="AA688" s="65">
        <f>IFERROR($Y688*$Z688%,"")</f>
        <v>1357.2</v>
      </c>
      <c r="AB688" s="65"/>
      <c r="AC688" s="65" t="s">
        <v>137</v>
      </c>
      <c r="AD688" s="65" t="s">
        <v>40</v>
      </c>
    </row>
    <row r="689" spans="1:30" ht="21">
      <c r="A689" s="65" t="s">
        <v>801</v>
      </c>
      <c r="B689" s="65" t="s">
        <v>38</v>
      </c>
      <c r="C689" s="79" t="s">
        <v>802</v>
      </c>
      <c r="D689" s="79" t="s">
        <v>70</v>
      </c>
      <c r="E689" s="79" t="s">
        <v>37</v>
      </c>
      <c r="F689" s="79" t="s">
        <v>88</v>
      </c>
      <c r="G689" s="73">
        <v>1</v>
      </c>
      <c r="H689" s="65">
        <f t="shared" ref="H689:H725" si="278">IFERROR($D689*400+$E689*100+$F689,"")</f>
        <v>4500</v>
      </c>
      <c r="I689" s="79" t="s">
        <v>53</v>
      </c>
      <c r="J689" s="79">
        <f>IFERROR($H689*$I689,"")</f>
        <v>900000</v>
      </c>
      <c r="K689" s="65"/>
      <c r="L689" s="66"/>
      <c r="M689" s="66"/>
      <c r="N689" s="66" t="s">
        <v>40</v>
      </c>
      <c r="O689" s="67"/>
      <c r="P689" s="68"/>
      <c r="Q689" s="65">
        <f t="array" ref="Q689">INDEX([1]ราคาสิ่งปลูกสร้าง!$D$6:$CC$47,MATCH($L689,[1]ราคาสิ่งปลูกสร้าง!$B$6:$B$45,0),MATCH($O$4,[1]ราคาสิ่งปลูกสร้าง!$D$5:$CC$5,0))</f>
        <v>0</v>
      </c>
      <c r="R689" s="65">
        <f t="shared" si="272"/>
        <v>0</v>
      </c>
      <c r="S689" s="66"/>
      <c r="T689" s="65">
        <f t="array" ref="T689">INDEX([1]ค่าเสื่อมสิ่งปลูกสร้าง!$A$5:$D$105,MATCH($S689,[1]ค่าเสื่อมสิ่งปลูกสร้าง!$A$5:$A$105,0),MATCH($M689,[1]ค่าเสื่อมสิ่งปลูกสร้าง!$A$3:$D$3))</f>
        <v>0</v>
      </c>
      <c r="U689" s="65">
        <f>$R689*(100-$T689)%</f>
        <v>0</v>
      </c>
      <c r="V689" s="65">
        <f>IFERROR($J689+$U689,"")</f>
        <v>900000</v>
      </c>
      <c r="W689" s="69">
        <f t="shared" si="274"/>
        <v>0</v>
      </c>
      <c r="X689" s="66"/>
      <c r="Y689" s="69">
        <f t="shared" si="276"/>
        <v>900000</v>
      </c>
      <c r="Z689" s="67" t="s">
        <v>41</v>
      </c>
      <c r="AA689" s="65">
        <f>IFERROR($Y689*$Z689%,"")</f>
        <v>90</v>
      </c>
      <c r="AB689" s="65"/>
      <c r="AC689" s="65" t="s">
        <v>803</v>
      </c>
      <c r="AD689" s="65" t="s">
        <v>40</v>
      </c>
    </row>
    <row r="690" spans="1:30" ht="21">
      <c r="A690" s="65" t="s">
        <v>804</v>
      </c>
      <c r="B690" s="65" t="s">
        <v>38</v>
      </c>
      <c r="C690" s="79" t="s">
        <v>805</v>
      </c>
      <c r="D690" s="79" t="s">
        <v>43</v>
      </c>
      <c r="E690" s="79" t="s">
        <v>52</v>
      </c>
      <c r="F690" s="79" t="s">
        <v>191</v>
      </c>
      <c r="G690" s="73">
        <v>3</v>
      </c>
      <c r="H690" s="65">
        <f t="shared" si="278"/>
        <v>1160</v>
      </c>
      <c r="I690" s="79" t="s">
        <v>153</v>
      </c>
      <c r="J690" s="79">
        <f>IFERROR($H690*$I690,"")</f>
        <v>1276000</v>
      </c>
      <c r="K690" s="65"/>
      <c r="L690" s="66"/>
      <c r="M690" s="66"/>
      <c r="N690" s="66" t="s">
        <v>40</v>
      </c>
      <c r="O690" s="67"/>
      <c r="P690" s="68"/>
      <c r="Q690" s="65">
        <f t="array" ref="Q690">INDEX([1]ราคาสิ่งปลูกสร้าง!$D$6:$CC$47,MATCH($L690,[1]ราคาสิ่งปลูกสร้าง!$B$6:$B$45,0),MATCH($O$4,[1]ราคาสิ่งปลูกสร้าง!$D$5:$CC$5,0))</f>
        <v>0</v>
      </c>
      <c r="R690" s="65">
        <f t="shared" si="272"/>
        <v>0</v>
      </c>
      <c r="S690" s="66"/>
      <c r="T690" s="65">
        <f t="array" ref="T690">INDEX([1]ค่าเสื่อมสิ่งปลูกสร้าง!$A$5:$D$105,MATCH($S690,[1]ค่าเสื่อมสิ่งปลูกสร้าง!$A$5:$A$105,0),MATCH($M690,[1]ค่าเสื่อมสิ่งปลูกสร้าง!$A$3:$D$3))</f>
        <v>0</v>
      </c>
      <c r="U690" s="65">
        <f t="shared" ref="U690:U725" si="279">$R690*(100-$T690)%</f>
        <v>0</v>
      </c>
      <c r="V690" s="65">
        <f t="shared" ref="V690:V725" si="280">IFERROR($J690+$U690,"")</f>
        <v>1276000</v>
      </c>
      <c r="W690" s="69">
        <f t="shared" si="274"/>
        <v>0</v>
      </c>
      <c r="X690" s="66"/>
      <c r="Y690" s="69">
        <f t="shared" si="276"/>
        <v>1276000</v>
      </c>
      <c r="Z690" s="67" t="s">
        <v>41</v>
      </c>
      <c r="AA690" s="65">
        <f t="shared" ref="AA690:AA725" si="281">IFERROR($Y690*$Z690%,"")</f>
        <v>127.60000000000001</v>
      </c>
      <c r="AB690" s="65"/>
      <c r="AC690" s="65" t="s">
        <v>806</v>
      </c>
      <c r="AD690" s="65" t="s">
        <v>40</v>
      </c>
    </row>
    <row r="691" spans="1:30" ht="21">
      <c r="A691" s="65"/>
      <c r="B691" s="65" t="s">
        <v>38</v>
      </c>
      <c r="C691" s="79" t="s">
        <v>805</v>
      </c>
      <c r="D691" s="79"/>
      <c r="E691" s="79"/>
      <c r="F691" s="79"/>
      <c r="G691" s="73">
        <v>3</v>
      </c>
      <c r="H691" s="65" t="s">
        <v>436</v>
      </c>
      <c r="I691" s="79" t="s">
        <v>153</v>
      </c>
      <c r="J691" s="65">
        <f t="shared" ref="J691:J725" si="282">IFERROR($H691*$I691,"")</f>
        <v>82500</v>
      </c>
      <c r="K691" s="65" t="s">
        <v>37</v>
      </c>
      <c r="L691" s="66" t="s">
        <v>583</v>
      </c>
      <c r="M691" s="66" t="s">
        <v>51</v>
      </c>
      <c r="N691" s="66">
        <v>3</v>
      </c>
      <c r="O691" s="67" t="s">
        <v>486</v>
      </c>
      <c r="P691" s="68">
        <v>100</v>
      </c>
      <c r="Q691" s="65">
        <f t="array" ref="Q691">INDEX([1]ราคาสิ่งปลูกสร้าง!$D$6:$CC$47,MATCH($L691,[1]ราคาสิ่งปลูกสร้าง!$B$6:$B$45,0),MATCH($O$4,[1]ราคาสิ่งปลูกสร้าง!$D$5:$CC$5,0))</f>
        <v>5500</v>
      </c>
      <c r="R691" s="65">
        <f t="shared" si="272"/>
        <v>1650000</v>
      </c>
      <c r="S691" s="66">
        <v>5</v>
      </c>
      <c r="T691" s="65">
        <f t="array" ref="T691">INDEX([1]ค่าเสื่อมสิ่งปลูกสร้าง!$A$5:$D$105,MATCH($S691,[1]ค่าเสื่อมสิ่งปลูกสร้าง!$A$5:$A$105,0),MATCH($M691,[1]ค่าเสื่อมสิ่งปลูกสร้าง!$A$3:$D$3))</f>
        <v>5</v>
      </c>
      <c r="U691" s="65">
        <f t="shared" si="279"/>
        <v>1567500</v>
      </c>
      <c r="V691" s="65">
        <f t="shared" si="280"/>
        <v>1650000</v>
      </c>
      <c r="W691" s="69">
        <f t="shared" si="274"/>
        <v>1650000</v>
      </c>
      <c r="X691" s="66"/>
      <c r="Y691" s="69">
        <f>IFERROR(IF($W691-$X691&lt;0,0,$W691-$X691),"")</f>
        <v>1650000</v>
      </c>
      <c r="Z691" s="67" t="s">
        <v>111</v>
      </c>
      <c r="AA691" s="65">
        <f t="shared" si="281"/>
        <v>4950</v>
      </c>
      <c r="AB691" s="65"/>
      <c r="AC691" s="65" t="s">
        <v>806</v>
      </c>
      <c r="AD691" s="65"/>
    </row>
    <row r="692" spans="1:30" ht="21">
      <c r="A692" s="65" t="s">
        <v>807</v>
      </c>
      <c r="B692" s="65" t="s">
        <v>38</v>
      </c>
      <c r="C692" s="79" t="s">
        <v>808</v>
      </c>
      <c r="D692" s="79" t="s">
        <v>43</v>
      </c>
      <c r="E692" s="79" t="s">
        <v>52</v>
      </c>
      <c r="F692" s="79" t="s">
        <v>809</v>
      </c>
      <c r="G692" s="73">
        <v>1</v>
      </c>
      <c r="H692" s="65">
        <f t="shared" ref="H692:H725" si="283">IFERROR($D692*400+$E692*100+$F692,"")</f>
        <v>1173</v>
      </c>
      <c r="I692" s="79" t="s">
        <v>810</v>
      </c>
      <c r="J692" s="79">
        <f t="shared" si="282"/>
        <v>1291473</v>
      </c>
      <c r="K692" s="65"/>
      <c r="L692" s="66"/>
      <c r="M692" s="66"/>
      <c r="N692" s="66" t="s">
        <v>40</v>
      </c>
      <c r="O692" s="67"/>
      <c r="P692" s="68"/>
      <c r="Q692" s="65">
        <f t="array" ref="Q692">INDEX([1]ราคาสิ่งปลูกสร้าง!$D$6:$CC$47,MATCH($L692,[1]ราคาสิ่งปลูกสร้าง!$B$6:$B$45,0),MATCH($O$4,[1]ราคาสิ่งปลูกสร้าง!$D$5:$CC$5,0))</f>
        <v>0</v>
      </c>
      <c r="R692" s="65">
        <f t="shared" si="272"/>
        <v>0</v>
      </c>
      <c r="S692" s="66"/>
      <c r="T692" s="65">
        <f t="array" ref="T692">INDEX([1]ค่าเสื่อมสิ่งปลูกสร้าง!$A$5:$D$105,MATCH($S692,[1]ค่าเสื่อมสิ่งปลูกสร้าง!$A$5:$A$105,0),MATCH($M692,[1]ค่าเสื่อมสิ่งปลูกสร้าง!$A$3:$D$3))</f>
        <v>0</v>
      </c>
      <c r="U692" s="65">
        <f t="shared" si="279"/>
        <v>0</v>
      </c>
      <c r="V692" s="65">
        <f t="shared" si="280"/>
        <v>1291473</v>
      </c>
      <c r="W692" s="69">
        <f t="shared" si="274"/>
        <v>0</v>
      </c>
      <c r="X692" s="66"/>
      <c r="Y692" s="69">
        <f t="shared" ref="Y692:Y698" si="284">V692</f>
        <v>1291473</v>
      </c>
      <c r="Z692" s="67" t="s">
        <v>41</v>
      </c>
      <c r="AA692" s="65">
        <f t="shared" si="281"/>
        <v>129.1473</v>
      </c>
      <c r="AB692" s="65"/>
      <c r="AC692" s="65" t="s">
        <v>806</v>
      </c>
      <c r="AD692" s="65" t="s">
        <v>40</v>
      </c>
    </row>
    <row r="693" spans="1:30" ht="21">
      <c r="A693" s="65" t="s">
        <v>811</v>
      </c>
      <c r="B693" s="65" t="s">
        <v>38</v>
      </c>
      <c r="C693" s="79"/>
      <c r="D693" s="79" t="s">
        <v>90</v>
      </c>
      <c r="E693" s="79" t="s">
        <v>44</v>
      </c>
      <c r="F693" s="79" t="s">
        <v>812</v>
      </c>
      <c r="G693" s="73">
        <v>1</v>
      </c>
      <c r="H693" s="65">
        <f t="shared" si="283"/>
        <v>6806</v>
      </c>
      <c r="I693" s="79" t="s">
        <v>53</v>
      </c>
      <c r="J693" s="79">
        <f t="shared" si="282"/>
        <v>1361200</v>
      </c>
      <c r="K693" s="65"/>
      <c r="L693" s="66"/>
      <c r="M693" s="66"/>
      <c r="N693" s="66" t="s">
        <v>40</v>
      </c>
      <c r="O693" s="67"/>
      <c r="P693" s="68"/>
      <c r="Q693" s="65">
        <f t="array" ref="Q693">INDEX([1]ราคาสิ่งปลูกสร้าง!$D$6:$CC$47,MATCH($L693,[1]ราคาสิ่งปลูกสร้าง!$B$6:$B$45,0),MATCH($O$4,[1]ราคาสิ่งปลูกสร้าง!$D$5:$CC$5,0))</f>
        <v>0</v>
      </c>
      <c r="R693" s="65">
        <f t="shared" si="272"/>
        <v>0</v>
      </c>
      <c r="S693" s="66"/>
      <c r="T693" s="65">
        <f t="array" ref="T693">INDEX([1]ค่าเสื่อมสิ่งปลูกสร้าง!$A$5:$D$105,MATCH($S693,[1]ค่าเสื่อมสิ่งปลูกสร้าง!$A$5:$A$105,0),MATCH($M693,[1]ค่าเสื่อมสิ่งปลูกสร้าง!$A$3:$D$3))</f>
        <v>0</v>
      </c>
      <c r="U693" s="65">
        <f t="shared" si="279"/>
        <v>0</v>
      </c>
      <c r="V693" s="65">
        <f t="shared" si="280"/>
        <v>1361200</v>
      </c>
      <c r="W693" s="69">
        <f t="shared" si="274"/>
        <v>0</v>
      </c>
      <c r="X693" s="66"/>
      <c r="Y693" s="69">
        <f t="shared" si="284"/>
        <v>1361200</v>
      </c>
      <c r="Z693" s="67" t="s">
        <v>41</v>
      </c>
      <c r="AA693" s="65">
        <f t="shared" si="281"/>
        <v>136.12</v>
      </c>
      <c r="AB693" s="65"/>
      <c r="AC693" s="65" t="s">
        <v>806</v>
      </c>
      <c r="AD693" s="65" t="s">
        <v>40</v>
      </c>
    </row>
    <row r="694" spans="1:30" ht="21">
      <c r="A694" s="65" t="s">
        <v>813</v>
      </c>
      <c r="B694" s="65" t="s">
        <v>38</v>
      </c>
      <c r="C694" s="79" t="s">
        <v>814</v>
      </c>
      <c r="D694" s="79" t="s">
        <v>68</v>
      </c>
      <c r="E694" s="79" t="s">
        <v>43</v>
      </c>
      <c r="F694" s="79" t="s">
        <v>113</v>
      </c>
      <c r="G694" s="73">
        <v>1</v>
      </c>
      <c r="H694" s="65">
        <f t="shared" si="283"/>
        <v>4226</v>
      </c>
      <c r="I694" s="79" t="s">
        <v>53</v>
      </c>
      <c r="J694" s="79">
        <f t="shared" si="282"/>
        <v>845200</v>
      </c>
      <c r="K694" s="65"/>
      <c r="L694" s="66"/>
      <c r="M694" s="66"/>
      <c r="N694" s="66"/>
      <c r="O694" s="67"/>
      <c r="P694" s="68"/>
      <c r="Q694" s="65">
        <f t="array" ref="Q694">INDEX([1]ราคาสิ่งปลูกสร้าง!$D$6:$CC$47,MATCH($L694,[1]ราคาสิ่งปลูกสร้าง!$B$6:$B$45,0),MATCH($O$4,[1]ราคาสิ่งปลูกสร้าง!$D$5:$CC$5,0))</f>
        <v>0</v>
      </c>
      <c r="R694" s="65">
        <f t="shared" si="272"/>
        <v>0</v>
      </c>
      <c r="S694" s="66"/>
      <c r="T694" s="65">
        <f t="array" ref="T694">INDEX([1]ค่าเสื่อมสิ่งปลูกสร้าง!$A$5:$D$105,MATCH($S694,[1]ค่าเสื่อมสิ่งปลูกสร้าง!$A$5:$A$105,0),MATCH($M694,[1]ค่าเสื่อมสิ่งปลูกสร้าง!$A$3:$D$3))</f>
        <v>0</v>
      </c>
      <c r="U694" s="65">
        <f t="shared" si="279"/>
        <v>0</v>
      </c>
      <c r="V694" s="65">
        <f t="shared" si="280"/>
        <v>845200</v>
      </c>
      <c r="W694" s="69">
        <f t="shared" si="274"/>
        <v>0</v>
      </c>
      <c r="X694" s="66"/>
      <c r="Y694" s="69">
        <f t="shared" si="284"/>
        <v>845200</v>
      </c>
      <c r="Z694" s="67" t="s">
        <v>41</v>
      </c>
      <c r="AA694" s="65">
        <f t="shared" si="281"/>
        <v>84.52000000000001</v>
      </c>
      <c r="AB694" s="65"/>
      <c r="AC694" s="65" t="s">
        <v>815</v>
      </c>
      <c r="AD694" s="65"/>
    </row>
    <row r="695" spans="1:30" ht="21">
      <c r="A695" s="65"/>
      <c r="B695" s="65" t="s">
        <v>38</v>
      </c>
      <c r="C695" s="79" t="s">
        <v>814</v>
      </c>
      <c r="D695" s="79"/>
      <c r="E695" s="79"/>
      <c r="F695" s="79"/>
      <c r="G695" s="73">
        <v>2</v>
      </c>
      <c r="H695" s="65" t="s">
        <v>816</v>
      </c>
      <c r="I695" s="79" t="s">
        <v>53</v>
      </c>
      <c r="J695" s="79">
        <f t="shared" si="282"/>
        <v>8100</v>
      </c>
      <c r="K695" s="65" t="s">
        <v>37</v>
      </c>
      <c r="L695" s="66" t="s">
        <v>50</v>
      </c>
      <c r="M695" s="66" t="s">
        <v>130</v>
      </c>
      <c r="N695" s="66">
        <v>2</v>
      </c>
      <c r="O695" s="67" t="s">
        <v>817</v>
      </c>
      <c r="P695" s="68">
        <v>100</v>
      </c>
      <c r="Q695" s="65">
        <f t="array" ref="Q695">INDEX([1]ราคาสิ่งปลูกสร้าง!$D$6:$CC$47,MATCH($L695,[1]ราคาสิ่งปลูกสร้าง!$B$6:$B$45,0),MATCH($O$4,[1]ราคาสิ่งปลูกสร้าง!$D$5:$CC$5,0))</f>
        <v>6700</v>
      </c>
      <c r="R695" s="65">
        <f t="shared" si="272"/>
        <v>1085400</v>
      </c>
      <c r="S695" s="66">
        <v>40</v>
      </c>
      <c r="T695" s="65">
        <f t="array" ref="T695">INDEX([1]ค่าเสื่อมสิ่งปลูกสร้าง!$A$5:$D$105,MATCH($S695,[1]ค่าเสื่อมสิ่งปลูกสร้าง!$A$5:$A$105,0),MATCH($M695,[1]ค่าเสื่อมสิ่งปลูกสร้าง!$A$3:$D$3))</f>
        <v>85</v>
      </c>
      <c r="U695" s="65">
        <f t="shared" si="279"/>
        <v>162810</v>
      </c>
      <c r="V695" s="65">
        <f t="shared" si="280"/>
        <v>170910</v>
      </c>
      <c r="W695" s="69">
        <f t="shared" si="274"/>
        <v>170910</v>
      </c>
      <c r="X695" s="66">
        <v>0</v>
      </c>
      <c r="Y695" s="69">
        <f t="shared" si="284"/>
        <v>170910</v>
      </c>
      <c r="Z695" s="67" t="s">
        <v>86</v>
      </c>
      <c r="AA695" s="65">
        <f t="shared" si="281"/>
        <v>34.182000000000002</v>
      </c>
      <c r="AB695" s="65"/>
      <c r="AC695" s="65" t="s">
        <v>815</v>
      </c>
      <c r="AD695" s="65" t="s">
        <v>815</v>
      </c>
    </row>
    <row r="696" spans="1:30" ht="21">
      <c r="A696" s="65" t="s">
        <v>818</v>
      </c>
      <c r="B696" s="65" t="s">
        <v>38</v>
      </c>
      <c r="C696" s="79" t="s">
        <v>819</v>
      </c>
      <c r="D696" s="79" t="s">
        <v>43</v>
      </c>
      <c r="E696" s="79" t="s">
        <v>44</v>
      </c>
      <c r="F696" s="79" t="s">
        <v>820</v>
      </c>
      <c r="G696" s="73">
        <v>1</v>
      </c>
      <c r="H696" s="65">
        <f t="shared" ref="H696:H725" si="285">IFERROR($D696*400+$E696*100+$F696,"")</f>
        <v>807</v>
      </c>
      <c r="I696" s="79" t="s">
        <v>53</v>
      </c>
      <c r="J696" s="79">
        <f t="shared" si="282"/>
        <v>161400</v>
      </c>
      <c r="K696" s="65"/>
      <c r="L696" s="66"/>
      <c r="M696" s="66"/>
      <c r="N696" s="66"/>
      <c r="O696" s="67"/>
      <c r="P696" s="68"/>
      <c r="Q696" s="65">
        <f t="array" ref="Q696">INDEX([1]ราคาสิ่งปลูกสร้าง!$D$6:$CC$47,MATCH($L696,[1]ราคาสิ่งปลูกสร้าง!$B$6:$B$45,0),MATCH($O$4,[1]ราคาสิ่งปลูกสร้าง!$D$5:$CC$5,0))</f>
        <v>0</v>
      </c>
      <c r="R696" s="65">
        <f t="shared" si="272"/>
        <v>0</v>
      </c>
      <c r="S696" s="66"/>
      <c r="T696" s="65"/>
      <c r="U696" s="65"/>
      <c r="V696" s="65">
        <f t="shared" si="280"/>
        <v>161400</v>
      </c>
      <c r="W696" s="69">
        <f t="shared" si="274"/>
        <v>0</v>
      </c>
      <c r="X696" s="66"/>
      <c r="Y696" s="69">
        <f t="shared" si="284"/>
        <v>161400</v>
      </c>
      <c r="Z696" s="67" t="s">
        <v>41</v>
      </c>
      <c r="AA696" s="65">
        <f t="shared" si="281"/>
        <v>16.14</v>
      </c>
      <c r="AB696" s="65"/>
      <c r="AC696" s="65" t="s">
        <v>815</v>
      </c>
      <c r="AD696" s="65"/>
    </row>
    <row r="697" spans="1:30" ht="21">
      <c r="A697" s="65"/>
      <c r="B697" s="65" t="s">
        <v>38</v>
      </c>
      <c r="C697" s="79" t="s">
        <v>819</v>
      </c>
      <c r="D697" s="79"/>
      <c r="E697" s="79"/>
      <c r="F697" s="79"/>
      <c r="G697" s="73">
        <v>1</v>
      </c>
      <c r="H697" s="65" t="s">
        <v>821</v>
      </c>
      <c r="I697" s="79" t="s">
        <v>53</v>
      </c>
      <c r="J697" s="79">
        <f t="shared" si="282"/>
        <v>2700</v>
      </c>
      <c r="K697" s="65" t="s">
        <v>37</v>
      </c>
      <c r="L697" s="66" t="s">
        <v>50</v>
      </c>
      <c r="M697" s="66" t="s">
        <v>51</v>
      </c>
      <c r="N697" s="66">
        <v>2</v>
      </c>
      <c r="O697" s="67" t="s">
        <v>179</v>
      </c>
      <c r="P697" s="68">
        <v>100</v>
      </c>
      <c r="Q697" s="65">
        <f t="array" ref="Q697">INDEX([1]ราคาสิ่งปลูกสร้าง!$D$6:$CC$47,MATCH($L697,[1]ราคาสิ่งปลูกสร้าง!$B$6:$B$45,0),MATCH($O$4,[1]ราคาสิ่งปลูกสร้าง!$D$5:$CC$5,0))</f>
        <v>6700</v>
      </c>
      <c r="R697" s="65">
        <f t="shared" si="272"/>
        <v>361800</v>
      </c>
      <c r="S697" s="66">
        <v>11</v>
      </c>
      <c r="T697" s="65">
        <f t="array" ref="T697">INDEX([1]ค่าเสื่อมสิ่งปลูกสร้าง!$A$5:$D$105,MATCH($S697,[1]ค่าเสื่อมสิ่งปลูกสร้าง!$A$5:$A$105,0),MATCH($M697,[1]ค่าเสื่อมสิ่งปลูกสร้าง!$A$3:$D$3))</f>
        <v>12</v>
      </c>
      <c r="U697" s="65">
        <f t="shared" ref="U697:U725" si="286">$R697*(100-$T697)%</f>
        <v>318384</v>
      </c>
      <c r="V697" s="65">
        <f t="shared" si="280"/>
        <v>321084</v>
      </c>
      <c r="W697" s="69">
        <f t="shared" si="274"/>
        <v>321084</v>
      </c>
      <c r="X697" s="66">
        <v>10000000</v>
      </c>
      <c r="Y697" s="69">
        <f>V697</f>
        <v>321084</v>
      </c>
      <c r="Z697" s="67" t="s">
        <v>44</v>
      </c>
      <c r="AA697" s="65">
        <f t="shared" si="281"/>
        <v>0</v>
      </c>
      <c r="AB697" s="65"/>
      <c r="AC697" s="65" t="s">
        <v>815</v>
      </c>
      <c r="AD697" s="65" t="s">
        <v>822</v>
      </c>
    </row>
    <row r="698" spans="1:30" ht="21">
      <c r="A698" s="65" t="s">
        <v>823</v>
      </c>
      <c r="B698" s="65" t="s">
        <v>476</v>
      </c>
      <c r="C698" s="79" t="s">
        <v>824</v>
      </c>
      <c r="D698" s="79" t="s">
        <v>44</v>
      </c>
      <c r="E698" s="79" t="s">
        <v>43</v>
      </c>
      <c r="F698" s="79" t="s">
        <v>825</v>
      </c>
      <c r="G698" s="73">
        <v>3</v>
      </c>
      <c r="H698" s="65">
        <f t="shared" ref="H698:H725" si="287">IFERROR($D698*400+$E698*100+$F698,"")</f>
        <v>246.5</v>
      </c>
      <c r="I698" s="79" t="s">
        <v>153</v>
      </c>
      <c r="J698" s="79">
        <f t="shared" si="282"/>
        <v>271150</v>
      </c>
      <c r="K698" s="65"/>
      <c r="L698" s="66"/>
      <c r="M698" s="66"/>
      <c r="N698" s="66"/>
      <c r="O698" s="67"/>
      <c r="P698" s="68"/>
      <c r="Q698" s="65">
        <f t="array" ref="Q698">INDEX([1]ราคาสิ่งปลูกสร้าง!$D$6:$CC$47,MATCH($L698,[1]ราคาสิ่งปลูกสร้าง!$B$6:$B$45,0),MATCH($O$4,[1]ราคาสิ่งปลูกสร้าง!$D$5:$CC$5,0))</f>
        <v>0</v>
      </c>
      <c r="R698" s="65">
        <f t="shared" si="272"/>
        <v>0</v>
      </c>
      <c r="S698" s="66"/>
      <c r="T698" s="65">
        <f t="array" ref="T698">INDEX([1]ค่าเสื่อมสิ่งปลูกสร้าง!$A$5:$D$105,MATCH($S698,[1]ค่าเสื่อมสิ่งปลูกสร้าง!$A$5:$A$105,0),MATCH($M698,[1]ค่าเสื่อมสิ่งปลูกสร้าง!$A$3:$D$3))</f>
        <v>0</v>
      </c>
      <c r="U698" s="65">
        <f t="shared" si="286"/>
        <v>0</v>
      </c>
      <c r="V698" s="65">
        <f t="shared" si="280"/>
        <v>271150</v>
      </c>
      <c r="W698" s="69">
        <f t="shared" si="274"/>
        <v>0</v>
      </c>
      <c r="X698" s="66"/>
      <c r="Y698" s="69">
        <f t="shared" ref="Y698:Y725" si="288">V698</f>
        <v>271150</v>
      </c>
      <c r="Z698" s="67" t="s">
        <v>111</v>
      </c>
      <c r="AA698" s="65">
        <f t="shared" si="281"/>
        <v>813.45</v>
      </c>
      <c r="AB698" s="65"/>
      <c r="AC698" s="65" t="s">
        <v>826</v>
      </c>
      <c r="AD698" s="65" t="s">
        <v>827</v>
      </c>
    </row>
    <row r="699" spans="1:30" ht="21">
      <c r="A699" s="65" t="s">
        <v>828</v>
      </c>
      <c r="B699" s="65" t="s">
        <v>476</v>
      </c>
      <c r="C699" s="79" t="s">
        <v>829</v>
      </c>
      <c r="D699" s="79" t="s">
        <v>37</v>
      </c>
      <c r="E699" s="79" t="s">
        <v>37</v>
      </c>
      <c r="F699" s="79" t="s">
        <v>830</v>
      </c>
      <c r="G699" s="73">
        <v>3</v>
      </c>
      <c r="H699" s="65">
        <f t="shared" si="287"/>
        <v>504</v>
      </c>
      <c r="I699" s="79" t="s">
        <v>831</v>
      </c>
      <c r="J699" s="79">
        <f t="shared" si="282"/>
        <v>88200</v>
      </c>
      <c r="K699" s="65"/>
      <c r="L699" s="66"/>
      <c r="M699" s="66"/>
      <c r="N699" s="66"/>
      <c r="O699" s="67"/>
      <c r="P699" s="68"/>
      <c r="Q699" s="65">
        <f t="array" ref="Q699">INDEX([1]ราคาสิ่งปลูกสร้าง!$D$6:$CC$47,MATCH($L699,[1]ราคาสิ่งปลูกสร้าง!$B$6:$B$45,0),MATCH($O$4,[1]ราคาสิ่งปลูกสร้าง!$D$5:$CC$5,0))</f>
        <v>0</v>
      </c>
      <c r="R699" s="65">
        <f t="shared" si="272"/>
        <v>0</v>
      </c>
      <c r="S699" s="66"/>
      <c r="T699" s="65">
        <f t="array" ref="T699">INDEX([1]ค่าเสื่อมสิ่งปลูกสร้าง!$A$5:$D$105,MATCH($S699,[1]ค่าเสื่อมสิ่งปลูกสร้าง!$A$5:$A$105,0),MATCH($M699,[1]ค่าเสื่อมสิ่งปลูกสร้าง!$A$3:$D$3))</f>
        <v>0</v>
      </c>
      <c r="U699" s="65">
        <f t="shared" si="286"/>
        <v>0</v>
      </c>
      <c r="V699" s="65">
        <f t="shared" si="280"/>
        <v>88200</v>
      </c>
      <c r="W699" s="69">
        <f t="shared" si="274"/>
        <v>0</v>
      </c>
      <c r="X699" s="66"/>
      <c r="Y699" s="69">
        <f t="shared" si="288"/>
        <v>88200</v>
      </c>
      <c r="Z699" s="67" t="s">
        <v>111</v>
      </c>
      <c r="AA699" s="65">
        <f t="shared" si="281"/>
        <v>264.60000000000002</v>
      </c>
      <c r="AB699" s="65"/>
      <c r="AC699" s="65" t="s">
        <v>832</v>
      </c>
      <c r="AD699" s="65" t="s">
        <v>833</v>
      </c>
    </row>
    <row r="700" spans="1:30" ht="21">
      <c r="A700" s="65" t="s">
        <v>834</v>
      </c>
      <c r="B700" s="65" t="s">
        <v>38</v>
      </c>
      <c r="C700" s="79" t="s">
        <v>835</v>
      </c>
      <c r="D700" s="79" t="s">
        <v>37</v>
      </c>
      <c r="E700" s="79" t="s">
        <v>37</v>
      </c>
      <c r="F700" s="79" t="s">
        <v>830</v>
      </c>
      <c r="G700" s="73">
        <v>3</v>
      </c>
      <c r="H700" s="65">
        <f t="shared" si="287"/>
        <v>504</v>
      </c>
      <c r="I700" s="79" t="s">
        <v>572</v>
      </c>
      <c r="J700" s="79">
        <f t="shared" si="282"/>
        <v>75600</v>
      </c>
      <c r="K700" s="65"/>
      <c r="L700" s="66"/>
      <c r="M700" s="66"/>
      <c r="N700" s="66"/>
      <c r="O700" s="67"/>
      <c r="P700" s="68"/>
      <c r="Q700" s="65">
        <f t="array" ref="Q700">INDEX([1]ราคาสิ่งปลูกสร้าง!$D$6:$CC$47,MATCH($L700,[1]ราคาสิ่งปลูกสร้าง!$B$6:$B$45,0),MATCH($O$4,[1]ราคาสิ่งปลูกสร้าง!$D$5:$CC$5,0))</f>
        <v>0</v>
      </c>
      <c r="R700" s="65">
        <f t="shared" si="272"/>
        <v>0</v>
      </c>
      <c r="S700" s="66"/>
      <c r="T700" s="65">
        <f t="array" ref="T700">INDEX([1]ค่าเสื่อมสิ่งปลูกสร้าง!$A$5:$D$105,MATCH($S700,[1]ค่าเสื่อมสิ่งปลูกสร้าง!$A$5:$A$105,0),MATCH($M700,[1]ค่าเสื่อมสิ่งปลูกสร้าง!$A$3:$D$3))</f>
        <v>0</v>
      </c>
      <c r="U700" s="65">
        <f t="shared" si="286"/>
        <v>0</v>
      </c>
      <c r="V700" s="65">
        <f t="shared" si="280"/>
        <v>75600</v>
      </c>
      <c r="W700" s="69">
        <f t="shared" si="274"/>
        <v>0</v>
      </c>
      <c r="X700" s="66"/>
      <c r="Y700" s="69">
        <f t="shared" si="288"/>
        <v>75600</v>
      </c>
      <c r="Z700" s="67" t="s">
        <v>111</v>
      </c>
      <c r="AA700" s="65">
        <f t="shared" si="281"/>
        <v>226.8</v>
      </c>
      <c r="AB700" s="65"/>
      <c r="AC700" s="65" t="s">
        <v>836</v>
      </c>
      <c r="AD700" s="65" t="s">
        <v>833</v>
      </c>
    </row>
    <row r="701" spans="1:30" ht="21">
      <c r="A701" s="65" t="s">
        <v>837</v>
      </c>
      <c r="B701" s="65" t="s">
        <v>476</v>
      </c>
      <c r="C701" s="79" t="s">
        <v>838</v>
      </c>
      <c r="D701" s="79" t="s">
        <v>44</v>
      </c>
      <c r="E701" s="79" t="s">
        <v>44</v>
      </c>
      <c r="F701" s="79" t="s">
        <v>49</v>
      </c>
      <c r="G701" s="73">
        <v>3</v>
      </c>
      <c r="H701" s="79">
        <f t="shared" si="287"/>
        <v>25</v>
      </c>
      <c r="I701" s="79" t="s">
        <v>39</v>
      </c>
      <c r="J701" s="79">
        <f t="shared" si="282"/>
        <v>10000</v>
      </c>
      <c r="K701" s="65"/>
      <c r="L701" s="66"/>
      <c r="M701" s="66"/>
      <c r="N701" s="66"/>
      <c r="O701" s="67"/>
      <c r="P701" s="68"/>
      <c r="Q701" s="65">
        <f t="array" ref="Q701">INDEX([1]ราคาสิ่งปลูกสร้าง!$D$6:$CC$47,MATCH($L701,[1]ราคาสิ่งปลูกสร้าง!$B$6:$B$45,0),MATCH($O$4,[1]ราคาสิ่งปลูกสร้าง!$D$5:$CC$5,0))</f>
        <v>0</v>
      </c>
      <c r="R701" s="65">
        <f t="shared" si="272"/>
        <v>0</v>
      </c>
      <c r="S701" s="66"/>
      <c r="T701" s="65">
        <f t="array" ref="T701">INDEX([1]ค่าเสื่อมสิ่งปลูกสร้าง!$A$5:$D$105,MATCH($S701,[1]ค่าเสื่อมสิ่งปลูกสร้าง!$A$5:$A$105,0),MATCH($M701,[1]ค่าเสื่อมสิ่งปลูกสร้าง!$A$3:$D$3))</f>
        <v>0</v>
      </c>
      <c r="U701" s="65">
        <f t="shared" si="286"/>
        <v>0</v>
      </c>
      <c r="V701" s="65">
        <f t="shared" si="280"/>
        <v>10000</v>
      </c>
      <c r="W701" s="69">
        <f t="shared" si="274"/>
        <v>0</v>
      </c>
      <c r="X701" s="66"/>
      <c r="Y701" s="69">
        <f t="shared" si="288"/>
        <v>10000</v>
      </c>
      <c r="Z701" s="67" t="s">
        <v>111</v>
      </c>
      <c r="AA701" s="65">
        <f t="shared" si="281"/>
        <v>30</v>
      </c>
      <c r="AB701" s="65"/>
      <c r="AC701" s="65" t="s">
        <v>839</v>
      </c>
      <c r="AD701" s="65" t="s">
        <v>840</v>
      </c>
    </row>
    <row r="702" spans="1:30" ht="21">
      <c r="A702" s="65" t="s">
        <v>841</v>
      </c>
      <c r="B702" s="65" t="s">
        <v>476</v>
      </c>
      <c r="C702" s="79" t="s">
        <v>842</v>
      </c>
      <c r="D702" s="79" t="s">
        <v>44</v>
      </c>
      <c r="E702" s="79" t="s">
        <v>52</v>
      </c>
      <c r="F702" s="79" t="s">
        <v>843</v>
      </c>
      <c r="G702" s="73">
        <v>3</v>
      </c>
      <c r="H702" s="79">
        <f t="shared" si="287"/>
        <v>306.25</v>
      </c>
      <c r="I702" s="79" t="s">
        <v>572</v>
      </c>
      <c r="J702" s="79">
        <f t="shared" si="282"/>
        <v>45937.5</v>
      </c>
      <c r="K702" s="65"/>
      <c r="L702" s="66"/>
      <c r="M702" s="66"/>
      <c r="N702" s="66"/>
      <c r="O702" s="67"/>
      <c r="P702" s="68"/>
      <c r="Q702" s="65">
        <f t="array" ref="Q702">INDEX([1]ราคาสิ่งปลูกสร้าง!$D$6:$CC$47,MATCH($L702,[1]ราคาสิ่งปลูกสร้าง!$B$6:$B$45,0),MATCH($O$4,[1]ราคาสิ่งปลูกสร้าง!$D$5:$CC$5,0))</f>
        <v>0</v>
      </c>
      <c r="R702" s="65">
        <f t="shared" si="272"/>
        <v>0</v>
      </c>
      <c r="S702" s="66"/>
      <c r="T702" s="65">
        <f t="array" ref="T702">INDEX([1]ค่าเสื่อมสิ่งปลูกสร้าง!$A$5:$D$105,MATCH($S702,[1]ค่าเสื่อมสิ่งปลูกสร้าง!$A$5:$A$105,0),MATCH($M702,[1]ค่าเสื่อมสิ่งปลูกสร้าง!$A$3:$D$3))</f>
        <v>0</v>
      </c>
      <c r="U702" s="65">
        <f t="shared" si="286"/>
        <v>0</v>
      </c>
      <c r="V702" s="65">
        <f t="shared" si="280"/>
        <v>45937.5</v>
      </c>
      <c r="W702" s="69">
        <f t="shared" si="274"/>
        <v>0</v>
      </c>
      <c r="X702" s="66"/>
      <c r="Y702" s="69">
        <f t="shared" si="288"/>
        <v>45937.5</v>
      </c>
      <c r="Z702" s="67" t="s">
        <v>111</v>
      </c>
      <c r="AA702" s="65">
        <f t="shared" si="281"/>
        <v>137.8125</v>
      </c>
      <c r="AB702" s="65"/>
      <c r="AC702" s="65" t="s">
        <v>844</v>
      </c>
      <c r="AD702" s="65" t="s">
        <v>840</v>
      </c>
    </row>
    <row r="703" spans="1:30" ht="21">
      <c r="A703" s="65" t="s">
        <v>845</v>
      </c>
      <c r="B703" s="65" t="s">
        <v>38</v>
      </c>
      <c r="C703" s="79" t="s">
        <v>846</v>
      </c>
      <c r="D703" s="79" t="s">
        <v>70</v>
      </c>
      <c r="E703" s="79" t="s">
        <v>43</v>
      </c>
      <c r="F703" s="79" t="s">
        <v>44</v>
      </c>
      <c r="G703" s="73">
        <v>1</v>
      </c>
      <c r="H703" s="79">
        <f t="shared" si="287"/>
        <v>4600</v>
      </c>
      <c r="I703" s="79" t="s">
        <v>396</v>
      </c>
      <c r="J703" s="79">
        <f t="shared" si="282"/>
        <v>1035000</v>
      </c>
      <c r="K703" s="65"/>
      <c r="L703" s="66"/>
      <c r="M703" s="66"/>
      <c r="N703" s="66"/>
      <c r="O703" s="67"/>
      <c r="P703" s="68"/>
      <c r="Q703" s="65">
        <f t="array" ref="Q703">INDEX([1]ราคาสิ่งปลูกสร้าง!$D$6:$CC$47,MATCH($L703,[1]ราคาสิ่งปลูกสร้าง!$B$6:$B$45,0),MATCH($O$4,[1]ราคาสิ่งปลูกสร้าง!$D$5:$CC$5,0))</f>
        <v>0</v>
      </c>
      <c r="R703" s="65">
        <f t="shared" si="272"/>
        <v>0</v>
      </c>
      <c r="S703" s="66"/>
      <c r="T703" s="65">
        <f t="array" ref="T703">INDEX([1]ค่าเสื่อมสิ่งปลูกสร้าง!$A$5:$D$105,MATCH($S703,[1]ค่าเสื่อมสิ่งปลูกสร้าง!$A$5:$A$105,0),MATCH($M703,[1]ค่าเสื่อมสิ่งปลูกสร้าง!$A$3:$D$3))</f>
        <v>0</v>
      </c>
      <c r="U703" s="65">
        <f t="shared" si="286"/>
        <v>0</v>
      </c>
      <c r="V703" s="65">
        <f t="shared" si="280"/>
        <v>1035000</v>
      </c>
      <c r="W703" s="69">
        <f t="shared" si="274"/>
        <v>0</v>
      </c>
      <c r="X703" s="66"/>
      <c r="Y703" s="69">
        <f t="shared" si="288"/>
        <v>1035000</v>
      </c>
      <c r="Z703" s="67" t="s">
        <v>41</v>
      </c>
      <c r="AA703" s="65">
        <f t="shared" si="281"/>
        <v>103.5</v>
      </c>
      <c r="AB703" s="65"/>
      <c r="AC703" s="65" t="s">
        <v>847</v>
      </c>
      <c r="AD703" s="65"/>
    </row>
    <row r="704" spans="1:30" ht="21">
      <c r="A704" s="65" t="s">
        <v>39</v>
      </c>
      <c r="B704" s="65" t="s">
        <v>38</v>
      </c>
      <c r="C704" s="79" t="s">
        <v>848</v>
      </c>
      <c r="D704" s="79" t="s">
        <v>120</v>
      </c>
      <c r="E704" s="79" t="s">
        <v>37</v>
      </c>
      <c r="F704" s="79" t="s">
        <v>195</v>
      </c>
      <c r="G704" s="73">
        <v>1</v>
      </c>
      <c r="H704" s="79">
        <f t="shared" si="287"/>
        <v>11362</v>
      </c>
      <c r="I704" s="79" t="s">
        <v>396</v>
      </c>
      <c r="J704" s="79">
        <f t="shared" si="282"/>
        <v>2556450</v>
      </c>
      <c r="K704" s="65"/>
      <c r="L704" s="66"/>
      <c r="M704" s="66"/>
      <c r="N704" s="66"/>
      <c r="O704" s="67"/>
      <c r="P704" s="68"/>
      <c r="Q704" s="65">
        <f t="array" ref="Q704">INDEX([1]ราคาสิ่งปลูกสร้าง!$D$6:$CC$47,MATCH($L704,[1]ราคาสิ่งปลูกสร้าง!$B$6:$B$45,0),MATCH($O$4,[1]ราคาสิ่งปลูกสร้าง!$D$5:$CC$5,0))</f>
        <v>0</v>
      </c>
      <c r="R704" s="65">
        <f t="shared" si="272"/>
        <v>0</v>
      </c>
      <c r="S704" s="66"/>
      <c r="T704" s="65">
        <f t="array" ref="T704">INDEX([1]ค่าเสื่อมสิ่งปลูกสร้าง!$A$5:$D$105,MATCH($S704,[1]ค่าเสื่อมสิ่งปลูกสร้าง!$A$5:$A$105,0),MATCH($M704,[1]ค่าเสื่อมสิ่งปลูกสร้าง!$A$3:$D$3))</f>
        <v>0</v>
      </c>
      <c r="U704" s="65">
        <f t="shared" si="286"/>
        <v>0</v>
      </c>
      <c r="V704" s="65">
        <f t="shared" si="280"/>
        <v>2556450</v>
      </c>
      <c r="W704" s="69">
        <f t="shared" si="274"/>
        <v>0</v>
      </c>
      <c r="X704" s="66"/>
      <c r="Y704" s="69">
        <f t="shared" si="288"/>
        <v>2556450</v>
      </c>
      <c r="Z704" s="67" t="s">
        <v>41</v>
      </c>
      <c r="AA704" s="65">
        <f t="shared" si="281"/>
        <v>255.64500000000001</v>
      </c>
      <c r="AB704" s="65"/>
      <c r="AC704" s="65" t="s">
        <v>849</v>
      </c>
      <c r="AD704" s="65"/>
    </row>
    <row r="705" spans="1:30" ht="21">
      <c r="A705" s="65"/>
      <c r="B705" s="65" t="s">
        <v>38</v>
      </c>
      <c r="C705" s="79" t="s">
        <v>848</v>
      </c>
      <c r="D705" s="79"/>
      <c r="E705" s="79"/>
      <c r="F705" s="79"/>
      <c r="G705" s="73">
        <v>2</v>
      </c>
      <c r="H705" s="79" t="s">
        <v>168</v>
      </c>
      <c r="I705" s="79" t="s">
        <v>396</v>
      </c>
      <c r="J705" s="79">
        <f t="shared" si="282"/>
        <v>10800</v>
      </c>
      <c r="K705" s="65" t="s">
        <v>37</v>
      </c>
      <c r="L705" s="66" t="s">
        <v>50</v>
      </c>
      <c r="M705" s="66" t="s">
        <v>51</v>
      </c>
      <c r="N705" s="66">
        <v>2</v>
      </c>
      <c r="O705" s="67" t="s">
        <v>850</v>
      </c>
      <c r="P705" s="68">
        <v>100</v>
      </c>
      <c r="Q705" s="65">
        <f t="array" ref="Q705">INDEX([1]ราคาสิ่งปลูกสร้าง!$D$6:$CC$47,MATCH($L705,[1]ราคาสิ่งปลูกสร้าง!$B$6:$B$45,0),MATCH($O$4,[1]ราคาสิ่งปลูกสร้าง!$D$5:$CC$5,0))</f>
        <v>6700</v>
      </c>
      <c r="R705" s="65">
        <f t="shared" si="272"/>
        <v>1286400</v>
      </c>
      <c r="S705" s="66">
        <v>26</v>
      </c>
      <c r="T705" s="65">
        <f t="array" ref="T705">INDEX([1]ค่าเสื่อมสิ่งปลูกสร้าง!$A$5:$D$105,MATCH($S705,[1]ค่าเสื่อมสิ่งปลูกสร้าง!$A$5:$A$105,0),MATCH($M705,[1]ค่าเสื่อมสิ่งปลูกสร้าง!$A$3:$D$3))</f>
        <v>42</v>
      </c>
      <c r="U705" s="65">
        <f t="shared" si="286"/>
        <v>746112</v>
      </c>
      <c r="V705" s="65">
        <f t="shared" si="280"/>
        <v>756912</v>
      </c>
      <c r="W705" s="69">
        <f t="shared" si="274"/>
        <v>756912</v>
      </c>
      <c r="X705" s="66">
        <v>10000000</v>
      </c>
      <c r="Y705" s="69">
        <f t="shared" si="288"/>
        <v>756912</v>
      </c>
      <c r="Z705" s="67" t="s">
        <v>44</v>
      </c>
      <c r="AA705" s="65">
        <f t="shared" si="281"/>
        <v>0</v>
      </c>
      <c r="AB705" s="65"/>
      <c r="AC705" s="65" t="s">
        <v>849</v>
      </c>
      <c r="AD705" s="65" t="s">
        <v>851</v>
      </c>
    </row>
    <row r="706" spans="1:30" ht="21">
      <c r="A706" s="65" t="s">
        <v>852</v>
      </c>
      <c r="B706" s="65" t="s">
        <v>476</v>
      </c>
      <c r="C706" s="79" t="s">
        <v>853</v>
      </c>
      <c r="D706" s="79" t="s">
        <v>52</v>
      </c>
      <c r="E706" s="79" t="s">
        <v>43</v>
      </c>
      <c r="F706" s="79" t="s">
        <v>854</v>
      </c>
      <c r="G706" s="73">
        <v>1</v>
      </c>
      <c r="H706" s="79">
        <f t="shared" ref="H706:H725" si="289">IFERROR($D706*400+$E706*100+$F706,"")</f>
        <v>1481</v>
      </c>
      <c r="I706" s="79" t="s">
        <v>136</v>
      </c>
      <c r="J706" s="79">
        <f t="shared" si="282"/>
        <v>148100</v>
      </c>
      <c r="K706" s="65"/>
      <c r="L706" s="66"/>
      <c r="M706" s="66"/>
      <c r="N706" s="66"/>
      <c r="O706" s="67"/>
      <c r="P706" s="68"/>
      <c r="Q706" s="65">
        <f t="array" ref="Q706">INDEX([1]ราคาสิ่งปลูกสร้าง!$D$6:$CC$47,MATCH($L706,[1]ราคาสิ่งปลูกสร้าง!$B$6:$B$45,0),MATCH($O$4,[1]ราคาสิ่งปลูกสร้าง!$D$5:$CC$5,0))</f>
        <v>0</v>
      </c>
      <c r="R706" s="65">
        <f t="shared" si="272"/>
        <v>0</v>
      </c>
      <c r="S706" s="66"/>
      <c r="T706" s="65">
        <f t="array" ref="T706">INDEX([1]ค่าเสื่อมสิ่งปลูกสร้าง!$A$5:$D$105,MATCH($S706,[1]ค่าเสื่อมสิ่งปลูกสร้าง!$A$5:$A$105,0),MATCH($M706,[1]ค่าเสื่อมสิ่งปลูกสร้าง!$A$3:$D$3))</f>
        <v>0</v>
      </c>
      <c r="U706" s="65">
        <f t="shared" si="286"/>
        <v>0</v>
      </c>
      <c r="V706" s="65">
        <f t="shared" si="280"/>
        <v>148100</v>
      </c>
      <c r="W706" s="69">
        <f t="shared" si="274"/>
        <v>0</v>
      </c>
      <c r="X706" s="66">
        <v>50000000</v>
      </c>
      <c r="Y706" s="69">
        <f t="shared" si="288"/>
        <v>148100</v>
      </c>
      <c r="Z706" s="67" t="s">
        <v>44</v>
      </c>
      <c r="AA706" s="65">
        <f t="shared" si="281"/>
        <v>0</v>
      </c>
      <c r="AB706" s="65"/>
      <c r="AC706" s="65" t="s">
        <v>855</v>
      </c>
      <c r="AD706" s="65"/>
    </row>
    <row r="707" spans="1:30" ht="21">
      <c r="A707" s="65"/>
      <c r="B707" s="65" t="s">
        <v>476</v>
      </c>
      <c r="C707" s="79" t="s">
        <v>853</v>
      </c>
      <c r="D707" s="79"/>
      <c r="E707" s="79"/>
      <c r="F707" s="79"/>
      <c r="G707" s="73">
        <v>3</v>
      </c>
      <c r="H707" s="79" t="s">
        <v>536</v>
      </c>
      <c r="I707" s="79" t="s">
        <v>136</v>
      </c>
      <c r="J707" s="79">
        <f t="shared" si="282"/>
        <v>28500</v>
      </c>
      <c r="K707" s="65" t="s">
        <v>37</v>
      </c>
      <c r="L707" s="66" t="s">
        <v>161</v>
      </c>
      <c r="M707" s="66" t="s">
        <v>51</v>
      </c>
      <c r="N707" s="66">
        <v>4</v>
      </c>
      <c r="O707" s="67" t="s">
        <v>856</v>
      </c>
      <c r="P707" s="68">
        <v>100</v>
      </c>
      <c r="Q707" s="65">
        <f t="array" ref="Q707">INDEX([1]ราคาสิ่งปลูกสร้าง!$D$6:$CC$47,MATCH($L707,[1]ราคาสิ่งปลูกสร้าง!$B$6:$B$45,0),MATCH($O$4,[1]ราคาสิ่งปลูกสร้าง!$D$5:$CC$5,0))</f>
        <v>2250</v>
      </c>
      <c r="R707" s="65">
        <f t="shared" si="272"/>
        <v>2565000</v>
      </c>
      <c r="S707" s="66">
        <v>26</v>
      </c>
      <c r="T707" s="65">
        <f t="array" ref="T707">INDEX([1]ค่าเสื่อมสิ่งปลูกสร้าง!$A$5:$D$105,MATCH($S707,[1]ค่าเสื่อมสิ่งปลูกสร้าง!$A$5:$A$105,0),MATCH($M707,[1]ค่าเสื่อมสิ่งปลูกสร้าง!$A$3:$D$3))</f>
        <v>42</v>
      </c>
      <c r="U707" s="65">
        <f t="shared" si="286"/>
        <v>1487700</v>
      </c>
      <c r="V707" s="65">
        <f t="shared" si="280"/>
        <v>1516200</v>
      </c>
      <c r="W707" s="69">
        <f t="shared" si="274"/>
        <v>1516200</v>
      </c>
      <c r="X707" s="66">
        <v>0</v>
      </c>
      <c r="Y707" s="69">
        <f t="shared" si="288"/>
        <v>1516200</v>
      </c>
      <c r="Z707" s="67" t="s">
        <v>111</v>
      </c>
      <c r="AA707" s="65">
        <f t="shared" si="281"/>
        <v>4548.6000000000004</v>
      </c>
      <c r="AB707" s="65"/>
      <c r="AC707" s="65" t="s">
        <v>855</v>
      </c>
      <c r="AD707" s="65" t="s">
        <v>857</v>
      </c>
    </row>
    <row r="708" spans="1:30" ht="21">
      <c r="A708" s="65" t="s">
        <v>814</v>
      </c>
      <c r="B708" s="65" t="s">
        <v>38</v>
      </c>
      <c r="C708" s="79" t="s">
        <v>858</v>
      </c>
      <c r="D708" s="79" t="s">
        <v>155</v>
      </c>
      <c r="E708" s="79" t="s">
        <v>44</v>
      </c>
      <c r="F708" s="79" t="s">
        <v>120</v>
      </c>
      <c r="G708" s="73">
        <v>1</v>
      </c>
      <c r="H708" s="79">
        <f t="shared" ref="H708:H725" si="290">IFERROR($D708*400+$E708*100+$F708,"")</f>
        <v>8028</v>
      </c>
      <c r="I708" s="79" t="s">
        <v>136</v>
      </c>
      <c r="J708" s="79">
        <f t="shared" si="282"/>
        <v>802800</v>
      </c>
      <c r="K708" s="65"/>
      <c r="L708" s="66"/>
      <c r="M708" s="66"/>
      <c r="N708" s="66"/>
      <c r="O708" s="67"/>
      <c r="P708" s="68"/>
      <c r="Q708" s="65">
        <f t="array" ref="Q708">INDEX([1]ราคาสิ่งปลูกสร้าง!$D$6:$CC$47,MATCH($L708,[1]ราคาสิ่งปลูกสร้าง!$B$6:$B$45,0),MATCH($O$4,[1]ราคาสิ่งปลูกสร้าง!$D$5:$CC$5,0))</f>
        <v>0</v>
      </c>
      <c r="R708" s="65">
        <f t="shared" si="272"/>
        <v>0</v>
      </c>
      <c r="S708" s="66"/>
      <c r="T708" s="65">
        <f t="array" ref="T708">INDEX([1]ค่าเสื่อมสิ่งปลูกสร้าง!$A$5:$D$105,MATCH($S708,[1]ค่าเสื่อมสิ่งปลูกสร้าง!$A$5:$A$105,0),MATCH($M708,[1]ค่าเสื่อมสิ่งปลูกสร้าง!$A$3:$D$3))</f>
        <v>0</v>
      </c>
      <c r="U708" s="65">
        <f t="shared" si="286"/>
        <v>0</v>
      </c>
      <c r="V708" s="65">
        <f t="shared" si="280"/>
        <v>802800</v>
      </c>
      <c r="W708" s="69">
        <f t="shared" si="274"/>
        <v>0</v>
      </c>
      <c r="X708" s="66">
        <v>0</v>
      </c>
      <c r="Y708" s="69">
        <f t="shared" si="288"/>
        <v>802800</v>
      </c>
      <c r="Z708" s="67" t="s">
        <v>41</v>
      </c>
      <c r="AA708" s="65">
        <f t="shared" si="281"/>
        <v>80.28</v>
      </c>
      <c r="AB708" s="65"/>
      <c r="AC708" s="65" t="s">
        <v>859</v>
      </c>
      <c r="AD708" s="65"/>
    </row>
    <row r="709" spans="1:30" ht="21">
      <c r="A709" s="65" t="s">
        <v>198</v>
      </c>
      <c r="B709" s="65" t="s">
        <v>794</v>
      </c>
      <c r="C709" s="79" t="s">
        <v>860</v>
      </c>
      <c r="D709" s="79" t="s">
        <v>43</v>
      </c>
      <c r="E709" s="79" t="s">
        <v>44</v>
      </c>
      <c r="F709" s="79" t="s">
        <v>44</v>
      </c>
      <c r="G709" s="73">
        <v>1</v>
      </c>
      <c r="H709" s="79">
        <f t="shared" si="290"/>
        <v>800</v>
      </c>
      <c r="I709" s="79" t="s">
        <v>136</v>
      </c>
      <c r="J709" s="79">
        <f t="shared" si="282"/>
        <v>80000</v>
      </c>
      <c r="K709" s="65"/>
      <c r="L709" s="66"/>
      <c r="M709" s="66"/>
      <c r="N709" s="66"/>
      <c r="O709" s="67"/>
      <c r="P709" s="68"/>
      <c r="Q709" s="65">
        <f t="array" ref="Q709">INDEX([1]ราคาสิ่งปลูกสร้าง!$D$6:$CC$47,MATCH($L709,[1]ราคาสิ่งปลูกสร้าง!$B$6:$B$45,0),MATCH($O$4,[1]ราคาสิ่งปลูกสร้าง!$D$5:$CC$5,0))</f>
        <v>0</v>
      </c>
      <c r="R709" s="65">
        <f t="shared" si="272"/>
        <v>0</v>
      </c>
      <c r="S709" s="66"/>
      <c r="T709" s="65">
        <f t="array" ref="T709">INDEX([1]ค่าเสื่อมสิ่งปลูกสร้าง!$A$5:$D$105,MATCH($S709,[1]ค่าเสื่อมสิ่งปลูกสร้าง!$A$5:$A$105,0),MATCH($M709,[1]ค่าเสื่อมสิ่งปลูกสร้าง!$A$3:$D$3))</f>
        <v>0</v>
      </c>
      <c r="U709" s="65">
        <f t="shared" si="286"/>
        <v>0</v>
      </c>
      <c r="V709" s="65">
        <f t="shared" si="280"/>
        <v>80000</v>
      </c>
      <c r="W709" s="69">
        <f t="shared" si="274"/>
        <v>0</v>
      </c>
      <c r="X709" s="66">
        <v>1</v>
      </c>
      <c r="Y709" s="69">
        <f t="shared" si="288"/>
        <v>80000</v>
      </c>
      <c r="Z709" s="67" t="s">
        <v>41</v>
      </c>
      <c r="AA709" s="65">
        <f t="shared" si="281"/>
        <v>8</v>
      </c>
      <c r="AB709" s="65"/>
      <c r="AC709" s="65" t="s">
        <v>121</v>
      </c>
      <c r="AD709" s="65"/>
    </row>
    <row r="710" spans="1:30" ht="21">
      <c r="A710" s="65" t="s">
        <v>861</v>
      </c>
      <c r="B710" s="65" t="s">
        <v>38</v>
      </c>
      <c r="C710" s="79" t="s">
        <v>862</v>
      </c>
      <c r="D710" s="79" t="s">
        <v>58</v>
      </c>
      <c r="E710" s="79" t="s">
        <v>43</v>
      </c>
      <c r="F710" s="79" t="s">
        <v>72</v>
      </c>
      <c r="G710" s="73">
        <v>1</v>
      </c>
      <c r="H710" s="79">
        <f t="shared" si="290"/>
        <v>2612</v>
      </c>
      <c r="I710" s="79" t="s">
        <v>136</v>
      </c>
      <c r="J710" s="79">
        <f t="shared" si="282"/>
        <v>261200</v>
      </c>
      <c r="K710" s="65"/>
      <c r="L710" s="66"/>
      <c r="M710" s="66"/>
      <c r="N710" s="66"/>
      <c r="O710" s="67"/>
      <c r="P710" s="68"/>
      <c r="Q710" s="65">
        <f t="array" ref="Q710">INDEX([1]ราคาสิ่งปลูกสร้าง!$D$6:$CC$47,MATCH($L710,[1]ราคาสิ่งปลูกสร้าง!$B$6:$B$45,0),MATCH($O$4,[1]ราคาสิ่งปลูกสร้าง!$D$5:$CC$5,0))</f>
        <v>0</v>
      </c>
      <c r="R710" s="65">
        <f t="shared" si="272"/>
        <v>0</v>
      </c>
      <c r="S710" s="66"/>
      <c r="T710" s="65">
        <f t="array" ref="T710">INDEX([1]ค่าเสื่อมสิ่งปลูกสร้าง!$A$5:$D$105,MATCH($S710,[1]ค่าเสื่อมสิ่งปลูกสร้าง!$A$5:$A$105,0),MATCH($M710,[1]ค่าเสื่อมสิ่งปลูกสร้าง!$A$3:$D$3))</f>
        <v>0</v>
      </c>
      <c r="U710" s="65">
        <f t="shared" si="286"/>
        <v>0</v>
      </c>
      <c r="V710" s="65">
        <f t="shared" si="280"/>
        <v>261200</v>
      </c>
      <c r="W710" s="69">
        <f t="shared" si="274"/>
        <v>0</v>
      </c>
      <c r="X710" s="66">
        <v>1</v>
      </c>
      <c r="Y710" s="69">
        <f t="shared" si="288"/>
        <v>261200</v>
      </c>
      <c r="Z710" s="67" t="s">
        <v>41</v>
      </c>
      <c r="AA710" s="65">
        <f t="shared" si="281"/>
        <v>26.12</v>
      </c>
      <c r="AB710" s="65"/>
      <c r="AC710" s="65" t="s">
        <v>863</v>
      </c>
      <c r="AD710" s="65"/>
    </row>
    <row r="711" spans="1:30" ht="21">
      <c r="A711" s="65" t="s">
        <v>864</v>
      </c>
      <c r="B711" s="65" t="s">
        <v>794</v>
      </c>
      <c r="C711" s="79" t="s">
        <v>659</v>
      </c>
      <c r="D711" s="79" t="s">
        <v>52</v>
      </c>
      <c r="E711" s="79" t="s">
        <v>43</v>
      </c>
      <c r="F711" s="79" t="s">
        <v>865</v>
      </c>
      <c r="G711" s="73">
        <v>1</v>
      </c>
      <c r="H711" s="79">
        <f t="shared" si="290"/>
        <v>1482</v>
      </c>
      <c r="I711" s="79" t="s">
        <v>572</v>
      </c>
      <c r="J711" s="79">
        <f t="shared" si="282"/>
        <v>222300</v>
      </c>
      <c r="K711" s="65"/>
      <c r="L711" s="66"/>
      <c r="M711" s="66"/>
      <c r="N711" s="66"/>
      <c r="O711" s="67"/>
      <c r="P711" s="68"/>
      <c r="Q711" s="65">
        <f t="array" ref="Q711">INDEX([1]ราคาสิ่งปลูกสร้าง!$D$6:$CC$47,MATCH($L711,[1]ราคาสิ่งปลูกสร้าง!$B$6:$B$45,0),MATCH($O$4,[1]ราคาสิ่งปลูกสร้าง!$D$5:$CC$5,0))</f>
        <v>0</v>
      </c>
      <c r="R711" s="65">
        <f t="shared" si="272"/>
        <v>0</v>
      </c>
      <c r="S711" s="66"/>
      <c r="T711" s="65">
        <f t="array" ref="T711">INDEX([1]ค่าเสื่อมสิ่งปลูกสร้าง!$A$5:$D$105,MATCH($S711,[1]ค่าเสื่อมสิ่งปลูกสร้าง!$A$5:$A$105,0),MATCH($M711,[1]ค่าเสื่อมสิ่งปลูกสร้าง!$A$3:$D$3))</f>
        <v>0</v>
      </c>
      <c r="U711" s="65">
        <f t="shared" si="286"/>
        <v>0</v>
      </c>
      <c r="V711" s="65">
        <f t="shared" si="280"/>
        <v>222300</v>
      </c>
      <c r="W711" s="69">
        <f t="shared" si="274"/>
        <v>0</v>
      </c>
      <c r="X711" s="66">
        <v>1</v>
      </c>
      <c r="Y711" s="69">
        <f t="shared" si="288"/>
        <v>222300</v>
      </c>
      <c r="Z711" s="67" t="s">
        <v>41</v>
      </c>
      <c r="AA711" s="65">
        <f t="shared" si="281"/>
        <v>22.23</v>
      </c>
      <c r="AB711" s="65"/>
      <c r="AC711" s="65" t="s">
        <v>863</v>
      </c>
      <c r="AD711" s="65"/>
    </row>
    <row r="712" spans="1:30" ht="21">
      <c r="A712" s="79" t="s">
        <v>866</v>
      </c>
      <c r="B712" s="79" t="s">
        <v>476</v>
      </c>
      <c r="C712" s="79" t="s">
        <v>867</v>
      </c>
      <c r="D712" s="79" t="s">
        <v>44</v>
      </c>
      <c r="E712" s="79" t="s">
        <v>37</v>
      </c>
      <c r="F712" s="79" t="s">
        <v>868</v>
      </c>
      <c r="G712" s="73">
        <v>1</v>
      </c>
      <c r="H712" s="79">
        <f t="shared" si="290"/>
        <v>134.6</v>
      </c>
      <c r="I712" s="79" t="s">
        <v>39</v>
      </c>
      <c r="J712" s="79">
        <f t="shared" si="282"/>
        <v>53840</v>
      </c>
      <c r="K712" s="79"/>
      <c r="L712" s="66"/>
      <c r="M712" s="66"/>
      <c r="N712" s="66"/>
      <c r="O712" s="67"/>
      <c r="P712" s="68"/>
      <c r="Q712" s="65">
        <f t="array" ref="Q712">INDEX([1]ราคาสิ่งปลูกสร้าง!$D$6:$CC$47,MATCH($L712,[1]ราคาสิ่งปลูกสร้าง!$B$6:$B$45,0),MATCH($O$4,[1]ราคาสิ่งปลูกสร้าง!$D$5:$CC$5,0))</f>
        <v>0</v>
      </c>
      <c r="R712" s="65">
        <f t="shared" si="272"/>
        <v>0</v>
      </c>
      <c r="S712" s="66"/>
      <c r="T712" s="65">
        <f t="array" ref="T712">INDEX([1]ค่าเสื่อมสิ่งปลูกสร้าง!$A$5:$D$105,MATCH($S712,[1]ค่าเสื่อมสิ่งปลูกสร้าง!$A$5:$A$105,0),MATCH($M712,[1]ค่าเสื่อมสิ่งปลูกสร้าง!$A$3:$D$3))</f>
        <v>0</v>
      </c>
      <c r="U712" s="65">
        <f t="shared" si="286"/>
        <v>0</v>
      </c>
      <c r="V712" s="65">
        <f t="shared" si="280"/>
        <v>53840</v>
      </c>
      <c r="W712" s="69">
        <f t="shared" si="274"/>
        <v>0</v>
      </c>
      <c r="X712" s="66">
        <v>0</v>
      </c>
      <c r="Y712" s="69">
        <f t="shared" si="288"/>
        <v>53840</v>
      </c>
      <c r="Z712" s="67" t="s">
        <v>44</v>
      </c>
      <c r="AA712" s="79" t="s">
        <v>44</v>
      </c>
      <c r="AB712" s="65"/>
      <c r="AC712" s="79" t="s">
        <v>869</v>
      </c>
      <c r="AD712" s="86"/>
    </row>
    <row r="713" spans="1:30" ht="21">
      <c r="A713" s="65" t="s">
        <v>870</v>
      </c>
      <c r="B713" s="79" t="s">
        <v>476</v>
      </c>
      <c r="C713" s="79" t="s">
        <v>867</v>
      </c>
      <c r="D713" s="79"/>
      <c r="E713" s="79"/>
      <c r="F713" s="79"/>
      <c r="G713" s="73">
        <v>3</v>
      </c>
      <c r="H713" s="79" t="s">
        <v>527</v>
      </c>
      <c r="I713" s="79" t="s">
        <v>396</v>
      </c>
      <c r="J713" s="79">
        <f t="shared" si="282"/>
        <v>18000</v>
      </c>
      <c r="K713" s="65" t="s">
        <v>37</v>
      </c>
      <c r="L713" s="66" t="s">
        <v>159</v>
      </c>
      <c r="M713" s="66" t="s">
        <v>51</v>
      </c>
      <c r="N713" s="66">
        <v>3</v>
      </c>
      <c r="O713" s="67" t="s">
        <v>636</v>
      </c>
      <c r="P713" s="68">
        <v>100</v>
      </c>
      <c r="Q713" s="65">
        <f t="array" ref="Q713">INDEX([1]ราคาสิ่งปลูกสร้าง!$D$6:$CC$47,MATCH($L713,[1]ราคาสิ่งปลูกสร้าง!$B$6:$B$45,0),MATCH($O$4,[1]ราคาสิ่งปลูกสร้าง!$D$5:$CC$5,0))</f>
        <v>2600</v>
      </c>
      <c r="R713" s="65">
        <f t="shared" si="272"/>
        <v>832000</v>
      </c>
      <c r="S713" s="66">
        <v>26</v>
      </c>
      <c r="T713" s="65" t="s">
        <v>52</v>
      </c>
      <c r="U713" s="65">
        <f t="shared" si="286"/>
        <v>807040</v>
      </c>
      <c r="V713" s="65">
        <f t="shared" si="280"/>
        <v>825040</v>
      </c>
      <c r="W713" s="69">
        <f t="shared" si="274"/>
        <v>825040</v>
      </c>
      <c r="X713" s="66">
        <v>10000000</v>
      </c>
      <c r="Y713" s="69">
        <f t="shared" si="288"/>
        <v>825040</v>
      </c>
      <c r="Z713" s="67" t="s">
        <v>111</v>
      </c>
      <c r="AA713" s="65">
        <f t="shared" ref="AA713:AA725" si="291">IFERROR($Y713*$Z713%,"")</f>
        <v>2475.12</v>
      </c>
      <c r="AB713" s="65"/>
      <c r="AC713" s="79" t="s">
        <v>869</v>
      </c>
      <c r="AD713" s="79" t="s">
        <v>869</v>
      </c>
    </row>
    <row r="714" spans="1:30" ht="21">
      <c r="A714" s="79" t="s">
        <v>871</v>
      </c>
      <c r="B714" s="79" t="s">
        <v>38</v>
      </c>
      <c r="C714" s="79" t="s">
        <v>735</v>
      </c>
      <c r="D714" s="79" t="s">
        <v>97</v>
      </c>
      <c r="E714" s="79" t="s">
        <v>37</v>
      </c>
      <c r="F714" s="79" t="s">
        <v>172</v>
      </c>
      <c r="G714" s="73">
        <v>1</v>
      </c>
      <c r="H714" s="79">
        <f t="shared" ref="H714:H725" si="292">IFERROR($D714*400+$E714*100+$F714,"")</f>
        <v>7750</v>
      </c>
      <c r="I714" s="79" t="s">
        <v>53</v>
      </c>
      <c r="J714" s="79">
        <f t="shared" si="282"/>
        <v>1550000</v>
      </c>
      <c r="K714" s="79"/>
      <c r="L714" s="66"/>
      <c r="M714" s="66"/>
      <c r="N714" s="66"/>
      <c r="O714" s="67"/>
      <c r="P714" s="68"/>
      <c r="Q714" s="65">
        <f t="array" ref="Q714">INDEX([1]ราคาสิ่งปลูกสร้าง!$D$6:$CC$47,MATCH($L714,[1]ราคาสิ่งปลูกสร้าง!$B$6:$B$45,0),MATCH($O$4,[1]ราคาสิ่งปลูกสร้าง!$D$5:$CC$5,0))</f>
        <v>0</v>
      </c>
      <c r="R714" s="65">
        <f t="shared" si="272"/>
        <v>0</v>
      </c>
      <c r="S714" s="66"/>
      <c r="T714" s="65">
        <f t="array" ref="T714">INDEX([1]ค่าเสื่อมสิ่งปลูกสร้าง!$A$5:$D$105,MATCH($S714,[1]ค่าเสื่อมสิ่งปลูกสร้าง!$A$5:$A$105,0),MATCH($M714,[1]ค่าเสื่อมสิ่งปลูกสร้าง!$A$3:$D$3))</f>
        <v>0</v>
      </c>
      <c r="U714" s="65">
        <f t="shared" si="286"/>
        <v>0</v>
      </c>
      <c r="V714" s="65">
        <f t="shared" si="280"/>
        <v>1550000</v>
      </c>
      <c r="W714" s="69">
        <f t="shared" si="274"/>
        <v>0</v>
      </c>
      <c r="X714" s="66">
        <v>0</v>
      </c>
      <c r="Y714" s="69">
        <f t="shared" si="288"/>
        <v>1550000</v>
      </c>
      <c r="Z714" s="67" t="s">
        <v>41</v>
      </c>
      <c r="AA714" s="65">
        <f t="shared" si="291"/>
        <v>155</v>
      </c>
      <c r="AB714" s="65"/>
      <c r="AC714" s="79" t="s">
        <v>872</v>
      </c>
      <c r="AD714" s="86"/>
    </row>
    <row r="715" spans="1:30" ht="21">
      <c r="A715" s="79" t="s">
        <v>873</v>
      </c>
      <c r="B715" s="79" t="s">
        <v>38</v>
      </c>
      <c r="C715" s="79" t="s">
        <v>874</v>
      </c>
      <c r="D715" s="79" t="s">
        <v>57</v>
      </c>
      <c r="E715" s="79" t="s">
        <v>37</v>
      </c>
      <c r="F715" s="79" t="s">
        <v>191</v>
      </c>
      <c r="G715" s="73">
        <v>1</v>
      </c>
      <c r="H715" s="79">
        <f t="shared" si="292"/>
        <v>2160</v>
      </c>
      <c r="I715" s="79" t="s">
        <v>53</v>
      </c>
      <c r="J715" s="79">
        <f t="shared" si="282"/>
        <v>432000</v>
      </c>
      <c r="K715" s="79"/>
      <c r="L715" s="66"/>
      <c r="M715" s="66"/>
      <c r="N715" s="66"/>
      <c r="O715" s="67"/>
      <c r="P715" s="68"/>
      <c r="Q715" s="65">
        <f t="array" ref="Q715">INDEX([1]ราคาสิ่งปลูกสร้าง!$D$6:$CC$47,MATCH($L715,[1]ราคาสิ่งปลูกสร้าง!$B$6:$B$45,0),MATCH($O$4,[1]ราคาสิ่งปลูกสร้าง!$D$5:$CC$5,0))</f>
        <v>0</v>
      </c>
      <c r="R715" s="65">
        <f t="shared" si="272"/>
        <v>0</v>
      </c>
      <c r="S715" s="66"/>
      <c r="T715" s="65">
        <f t="array" ref="T715">INDEX([1]ค่าเสื่อมสิ่งปลูกสร้าง!$A$5:$D$105,MATCH($S715,[1]ค่าเสื่อมสิ่งปลูกสร้าง!$A$5:$A$105,0),MATCH($M715,[1]ค่าเสื่อมสิ่งปลูกสร้าง!$A$3:$D$3))</f>
        <v>0</v>
      </c>
      <c r="U715" s="65">
        <f t="shared" si="286"/>
        <v>0</v>
      </c>
      <c r="V715" s="65">
        <f t="shared" si="280"/>
        <v>432000</v>
      </c>
      <c r="W715" s="69">
        <f t="shared" si="274"/>
        <v>0</v>
      </c>
      <c r="X715" s="66">
        <v>0</v>
      </c>
      <c r="Y715" s="69">
        <f t="shared" si="288"/>
        <v>432000</v>
      </c>
      <c r="Z715" s="67" t="s">
        <v>41</v>
      </c>
      <c r="AA715" s="65">
        <f t="shared" si="291"/>
        <v>43.2</v>
      </c>
      <c r="AB715" s="65"/>
      <c r="AC715" s="79" t="s">
        <v>875</v>
      </c>
      <c r="AD715" s="86"/>
    </row>
    <row r="716" spans="1:30" ht="21">
      <c r="A716" s="65" t="s">
        <v>876</v>
      </c>
      <c r="B716" s="79" t="s">
        <v>38</v>
      </c>
      <c r="C716" s="79" t="s">
        <v>877</v>
      </c>
      <c r="D716" s="79" t="s">
        <v>37</v>
      </c>
      <c r="E716" s="79" t="s">
        <v>37</v>
      </c>
      <c r="F716" s="79" t="s">
        <v>155</v>
      </c>
      <c r="G716" s="73">
        <v>1</v>
      </c>
      <c r="H716" s="79">
        <f t="shared" si="292"/>
        <v>520</v>
      </c>
      <c r="I716" s="79" t="s">
        <v>53</v>
      </c>
      <c r="J716" s="79">
        <f t="shared" si="282"/>
        <v>104000</v>
      </c>
      <c r="K716" s="79"/>
      <c r="L716" s="66"/>
      <c r="M716" s="66"/>
      <c r="N716" s="66"/>
      <c r="O716" s="67"/>
      <c r="P716" s="68"/>
      <c r="Q716" s="65">
        <f t="array" ref="Q716">INDEX([1]ราคาสิ่งปลูกสร้าง!$D$6:$CC$47,MATCH($L716,[1]ราคาสิ่งปลูกสร้าง!$B$6:$B$45,0),MATCH($O$4,[1]ราคาสิ่งปลูกสร้าง!$D$5:$CC$5,0))</f>
        <v>0</v>
      </c>
      <c r="R716" s="65">
        <f t="shared" si="272"/>
        <v>0</v>
      </c>
      <c r="S716" s="66"/>
      <c r="T716" s="65">
        <f t="array" ref="T716">INDEX([1]ค่าเสื่อมสิ่งปลูกสร้าง!$A$5:$D$105,MATCH($S716,[1]ค่าเสื่อมสิ่งปลูกสร้าง!$A$5:$A$105,0),MATCH($M716,[1]ค่าเสื่อมสิ่งปลูกสร้าง!$A$3:$D$3))</f>
        <v>0</v>
      </c>
      <c r="U716" s="65">
        <f t="shared" si="286"/>
        <v>0</v>
      </c>
      <c r="V716" s="65">
        <f t="shared" si="280"/>
        <v>104000</v>
      </c>
      <c r="W716" s="69">
        <f t="shared" si="274"/>
        <v>0</v>
      </c>
      <c r="X716" s="66">
        <v>0</v>
      </c>
      <c r="Y716" s="69">
        <f t="shared" si="288"/>
        <v>104000</v>
      </c>
      <c r="Z716" s="67" t="s">
        <v>41</v>
      </c>
      <c r="AA716" s="65">
        <f t="shared" si="291"/>
        <v>10.4</v>
      </c>
      <c r="AB716" s="65"/>
      <c r="AC716" s="79" t="s">
        <v>878</v>
      </c>
      <c r="AD716" s="86"/>
    </row>
    <row r="717" spans="1:30" ht="21">
      <c r="A717" s="79" t="s">
        <v>879</v>
      </c>
      <c r="B717" s="79" t="s">
        <v>38</v>
      </c>
      <c r="C717" s="79" t="s">
        <v>880</v>
      </c>
      <c r="D717" s="79" t="s">
        <v>43</v>
      </c>
      <c r="E717" s="79" t="s">
        <v>44</v>
      </c>
      <c r="F717" s="79" t="s">
        <v>144</v>
      </c>
      <c r="G717" s="73">
        <v>1</v>
      </c>
      <c r="H717" s="79">
        <f t="shared" si="292"/>
        <v>840</v>
      </c>
      <c r="I717" s="79" t="s">
        <v>53</v>
      </c>
      <c r="J717" s="79">
        <f t="shared" si="282"/>
        <v>168000</v>
      </c>
      <c r="K717" s="79"/>
      <c r="L717" s="66"/>
      <c r="M717" s="66"/>
      <c r="N717" s="66"/>
      <c r="O717" s="67"/>
      <c r="P717" s="68"/>
      <c r="Q717" s="65">
        <f t="array" ref="Q717">INDEX([1]ราคาสิ่งปลูกสร้าง!$D$6:$CC$47,MATCH($L717,[1]ราคาสิ่งปลูกสร้าง!$B$6:$B$45,0),MATCH($O$4,[1]ราคาสิ่งปลูกสร้าง!$D$5:$CC$5,0))</f>
        <v>0</v>
      </c>
      <c r="R717" s="65">
        <f t="shared" si="272"/>
        <v>0</v>
      </c>
      <c r="S717" s="66"/>
      <c r="T717" s="65">
        <f t="array" ref="T717">INDEX([1]ค่าเสื่อมสิ่งปลูกสร้าง!$A$5:$D$105,MATCH($S717,[1]ค่าเสื่อมสิ่งปลูกสร้าง!$A$5:$A$105,0),MATCH($M717,[1]ค่าเสื่อมสิ่งปลูกสร้าง!$A$3:$D$3))</f>
        <v>0</v>
      </c>
      <c r="U717" s="65">
        <f t="shared" si="286"/>
        <v>0</v>
      </c>
      <c r="V717" s="65">
        <f t="shared" si="280"/>
        <v>168000</v>
      </c>
      <c r="W717" s="69">
        <f t="shared" ref="W717:W725" si="293">IFERROR($P717%*$V717,"")</f>
        <v>0</v>
      </c>
      <c r="X717" s="66">
        <v>0</v>
      </c>
      <c r="Y717" s="69">
        <f t="shared" si="288"/>
        <v>168000</v>
      </c>
      <c r="Z717" s="67" t="s">
        <v>41</v>
      </c>
      <c r="AA717" s="65">
        <f t="shared" si="291"/>
        <v>16.8</v>
      </c>
      <c r="AB717" s="65"/>
      <c r="AC717" s="79" t="s">
        <v>878</v>
      </c>
      <c r="AD717" s="86"/>
    </row>
    <row r="718" spans="1:30" ht="21">
      <c r="A718" s="79" t="s">
        <v>881</v>
      </c>
      <c r="B718" s="79" t="s">
        <v>38</v>
      </c>
      <c r="C718" s="79" t="s">
        <v>882</v>
      </c>
      <c r="D718" s="79" t="s">
        <v>57</v>
      </c>
      <c r="E718" s="79" t="s">
        <v>43</v>
      </c>
      <c r="F718" s="79" t="s">
        <v>44</v>
      </c>
      <c r="G718" s="73">
        <v>1</v>
      </c>
      <c r="H718" s="79">
        <f t="shared" si="292"/>
        <v>2200</v>
      </c>
      <c r="I718" s="79" t="s">
        <v>53</v>
      </c>
      <c r="J718" s="79">
        <f t="shared" si="282"/>
        <v>440000</v>
      </c>
      <c r="K718" s="79"/>
      <c r="L718" s="66"/>
      <c r="M718" s="66"/>
      <c r="N718" s="66"/>
      <c r="O718" s="67"/>
      <c r="P718" s="68"/>
      <c r="Q718" s="65">
        <f t="array" ref="Q718">INDEX([1]ราคาสิ่งปลูกสร้าง!$D$6:$CC$47,MATCH($L718,[1]ราคาสิ่งปลูกสร้าง!$B$6:$B$45,0),MATCH($O$4,[1]ราคาสิ่งปลูกสร้าง!$D$5:$CC$5,0))</f>
        <v>0</v>
      </c>
      <c r="R718" s="65">
        <f t="shared" si="272"/>
        <v>0</v>
      </c>
      <c r="S718" s="66"/>
      <c r="T718" s="65">
        <f t="array" ref="T718">INDEX([1]ค่าเสื่อมสิ่งปลูกสร้าง!$A$5:$D$105,MATCH($S718,[1]ค่าเสื่อมสิ่งปลูกสร้าง!$A$5:$A$105,0),MATCH($M718,[1]ค่าเสื่อมสิ่งปลูกสร้าง!$A$3:$D$3))</f>
        <v>0</v>
      </c>
      <c r="U718" s="65">
        <f t="shared" si="286"/>
        <v>0</v>
      </c>
      <c r="V718" s="65">
        <f t="shared" si="280"/>
        <v>440000</v>
      </c>
      <c r="W718" s="69">
        <f t="shared" si="293"/>
        <v>0</v>
      </c>
      <c r="X718" s="66">
        <v>0</v>
      </c>
      <c r="Y718" s="69">
        <f t="shared" si="288"/>
        <v>440000</v>
      </c>
      <c r="Z718" s="67" t="s">
        <v>41</v>
      </c>
      <c r="AA718" s="65">
        <f t="shared" si="291"/>
        <v>44</v>
      </c>
      <c r="AB718" s="65"/>
      <c r="AC718" s="79" t="s">
        <v>883</v>
      </c>
      <c r="AD718" s="86"/>
    </row>
    <row r="719" spans="1:30" ht="21">
      <c r="A719" s="79" t="s">
        <v>884</v>
      </c>
      <c r="B719" s="79" t="s">
        <v>38</v>
      </c>
      <c r="C719" s="79" t="s">
        <v>885</v>
      </c>
      <c r="D719" s="79" t="s">
        <v>66</v>
      </c>
      <c r="E719" s="79" t="s">
        <v>44</v>
      </c>
      <c r="F719" s="79" t="s">
        <v>144</v>
      </c>
      <c r="G719" s="73">
        <v>1</v>
      </c>
      <c r="H719" s="79">
        <f t="shared" si="292"/>
        <v>3640</v>
      </c>
      <c r="I719" s="79" t="s">
        <v>53</v>
      </c>
      <c r="J719" s="79">
        <f t="shared" si="282"/>
        <v>728000</v>
      </c>
      <c r="K719" s="79"/>
      <c r="L719" s="66"/>
      <c r="M719" s="66"/>
      <c r="N719" s="66"/>
      <c r="O719" s="67"/>
      <c r="P719" s="68"/>
      <c r="Q719" s="65">
        <f t="array" ref="Q719">INDEX([1]ราคาสิ่งปลูกสร้าง!$D$6:$CC$47,MATCH($L719,[1]ราคาสิ่งปลูกสร้าง!$B$6:$B$45,0),MATCH($O$4,[1]ราคาสิ่งปลูกสร้าง!$D$5:$CC$5,0))</f>
        <v>0</v>
      </c>
      <c r="R719" s="65">
        <f t="shared" si="272"/>
        <v>0</v>
      </c>
      <c r="S719" s="66"/>
      <c r="T719" s="65">
        <f t="array" ref="T719">INDEX([1]ค่าเสื่อมสิ่งปลูกสร้าง!$A$5:$D$105,MATCH($S719,[1]ค่าเสื่อมสิ่งปลูกสร้าง!$A$5:$A$105,0),MATCH($M719,[1]ค่าเสื่อมสิ่งปลูกสร้าง!$A$3:$D$3))</f>
        <v>0</v>
      </c>
      <c r="U719" s="65">
        <f t="shared" si="286"/>
        <v>0</v>
      </c>
      <c r="V719" s="65">
        <f t="shared" si="280"/>
        <v>728000</v>
      </c>
      <c r="W719" s="69">
        <f t="shared" si="293"/>
        <v>0</v>
      </c>
      <c r="X719" s="66">
        <v>0</v>
      </c>
      <c r="Y719" s="69">
        <f t="shared" si="288"/>
        <v>728000</v>
      </c>
      <c r="Z719" s="67" t="s">
        <v>41</v>
      </c>
      <c r="AA719" s="65">
        <f t="shared" si="291"/>
        <v>72.8</v>
      </c>
      <c r="AB719" s="65"/>
      <c r="AC719" s="79" t="s">
        <v>883</v>
      </c>
      <c r="AD719" s="86"/>
    </row>
    <row r="720" spans="1:30" ht="21">
      <c r="A720" s="79" t="s">
        <v>886</v>
      </c>
      <c r="B720" s="79" t="s">
        <v>38</v>
      </c>
      <c r="C720" s="79" t="s">
        <v>887</v>
      </c>
      <c r="D720" s="79" t="s">
        <v>37</v>
      </c>
      <c r="E720" s="79" t="s">
        <v>43</v>
      </c>
      <c r="F720" s="79" t="s">
        <v>213</v>
      </c>
      <c r="G720" s="73">
        <v>3</v>
      </c>
      <c r="H720" s="79">
        <f t="shared" si="292"/>
        <v>670</v>
      </c>
      <c r="I720" s="79" t="s">
        <v>187</v>
      </c>
      <c r="J720" s="79">
        <f t="shared" si="282"/>
        <v>670000</v>
      </c>
      <c r="K720" s="79"/>
      <c r="L720" s="66"/>
      <c r="M720" s="66"/>
      <c r="N720" s="66"/>
      <c r="O720" s="67"/>
      <c r="P720" s="68"/>
      <c r="Q720" s="65">
        <f t="array" ref="Q720">INDEX([1]ราคาสิ่งปลูกสร้าง!$D$6:$CC$47,MATCH($L720,[1]ราคาสิ่งปลูกสร้าง!$B$6:$B$45,0),MATCH($O$4,[1]ราคาสิ่งปลูกสร้าง!$D$5:$CC$5,0))</f>
        <v>0</v>
      </c>
      <c r="R720" s="65">
        <f t="shared" si="272"/>
        <v>0</v>
      </c>
      <c r="S720" s="66"/>
      <c r="T720" s="65">
        <f t="array" ref="T720">INDEX([1]ค่าเสื่อมสิ่งปลูกสร้าง!$A$5:$D$105,MATCH($S720,[1]ค่าเสื่อมสิ่งปลูกสร้าง!$A$5:$A$105,0),MATCH($M720,[1]ค่าเสื่อมสิ่งปลูกสร้าง!$A$3:$D$3))</f>
        <v>0</v>
      </c>
      <c r="U720" s="65">
        <f t="shared" si="286"/>
        <v>0</v>
      </c>
      <c r="V720" s="65">
        <f t="shared" si="280"/>
        <v>670000</v>
      </c>
      <c r="W720" s="69">
        <f t="shared" si="293"/>
        <v>0</v>
      </c>
      <c r="X720" s="66">
        <v>0</v>
      </c>
      <c r="Y720" s="69">
        <f t="shared" si="288"/>
        <v>670000</v>
      </c>
      <c r="Z720" s="67" t="s">
        <v>111</v>
      </c>
      <c r="AA720" s="65">
        <f t="shared" si="291"/>
        <v>2010</v>
      </c>
      <c r="AB720" s="65"/>
      <c r="AC720" s="79" t="s">
        <v>888</v>
      </c>
      <c r="AD720" s="86"/>
    </row>
    <row r="721" spans="1:30" ht="21">
      <c r="A721" s="79" t="s">
        <v>882</v>
      </c>
      <c r="B721" s="79" t="s">
        <v>38</v>
      </c>
      <c r="C721" s="79" t="s">
        <v>889</v>
      </c>
      <c r="D721" s="79" t="s">
        <v>55</v>
      </c>
      <c r="E721" s="79" t="s">
        <v>43</v>
      </c>
      <c r="F721" s="79" t="s">
        <v>55</v>
      </c>
      <c r="G721" s="73">
        <v>1</v>
      </c>
      <c r="H721" s="79">
        <f t="shared" si="292"/>
        <v>1804</v>
      </c>
      <c r="I721" s="79" t="s">
        <v>53</v>
      </c>
      <c r="J721" s="79">
        <f t="shared" si="282"/>
        <v>360800</v>
      </c>
      <c r="K721" s="79"/>
      <c r="L721" s="66"/>
      <c r="M721" s="66"/>
      <c r="N721" s="66"/>
      <c r="O721" s="67"/>
      <c r="P721" s="68"/>
      <c r="Q721" s="65">
        <f t="array" ref="Q721">INDEX([1]ราคาสิ่งปลูกสร้าง!$D$6:$CC$47,MATCH($L721,[1]ราคาสิ่งปลูกสร้าง!$B$6:$B$45,0),MATCH($O$4,[1]ราคาสิ่งปลูกสร้าง!$D$5:$CC$5,0))</f>
        <v>0</v>
      </c>
      <c r="R721" s="65">
        <f t="shared" si="272"/>
        <v>0</v>
      </c>
      <c r="S721" s="66"/>
      <c r="T721" s="65">
        <f t="array" ref="T721">INDEX([1]ค่าเสื่อมสิ่งปลูกสร้าง!$A$5:$D$105,MATCH($S721,[1]ค่าเสื่อมสิ่งปลูกสร้าง!$A$5:$A$105,0),MATCH($M721,[1]ค่าเสื่อมสิ่งปลูกสร้าง!$A$3:$D$3))</f>
        <v>0</v>
      </c>
      <c r="U721" s="65">
        <f t="shared" si="286"/>
        <v>0</v>
      </c>
      <c r="V721" s="65">
        <f t="shared" si="280"/>
        <v>360800</v>
      </c>
      <c r="W721" s="69">
        <f t="shared" si="293"/>
        <v>0</v>
      </c>
      <c r="X721" s="66">
        <v>0</v>
      </c>
      <c r="Y721" s="69">
        <f t="shared" si="288"/>
        <v>360800</v>
      </c>
      <c r="Z721" s="67" t="s">
        <v>41</v>
      </c>
      <c r="AA721" s="65">
        <f t="shared" si="291"/>
        <v>36.08</v>
      </c>
      <c r="AB721" s="65"/>
      <c r="AC721" s="79" t="s">
        <v>890</v>
      </c>
      <c r="AD721" s="86"/>
    </row>
    <row r="722" spans="1:30" ht="21">
      <c r="A722" s="79" t="s">
        <v>891</v>
      </c>
      <c r="B722" s="79" t="s">
        <v>38</v>
      </c>
      <c r="C722" s="79" t="s">
        <v>892</v>
      </c>
      <c r="D722" s="79" t="s">
        <v>55</v>
      </c>
      <c r="E722" s="79" t="s">
        <v>44</v>
      </c>
      <c r="F722" s="79" t="s">
        <v>893</v>
      </c>
      <c r="G722" s="73">
        <v>1</v>
      </c>
      <c r="H722" s="79">
        <f t="shared" si="292"/>
        <v>1696</v>
      </c>
      <c r="I722" s="79" t="s">
        <v>53</v>
      </c>
      <c r="J722" s="79">
        <f t="shared" si="282"/>
        <v>339200</v>
      </c>
      <c r="K722" s="79"/>
      <c r="L722" s="66"/>
      <c r="M722" s="66"/>
      <c r="N722" s="66"/>
      <c r="O722" s="67"/>
      <c r="P722" s="68"/>
      <c r="Q722" s="65">
        <f t="array" ref="Q722">INDEX([1]ราคาสิ่งปลูกสร้าง!$D$6:$CC$47,MATCH($L722,[1]ราคาสิ่งปลูกสร้าง!$B$6:$B$45,0),MATCH($O$4,[1]ราคาสิ่งปลูกสร้าง!$D$5:$CC$5,0))</f>
        <v>0</v>
      </c>
      <c r="R722" s="65">
        <f t="shared" si="272"/>
        <v>0</v>
      </c>
      <c r="S722" s="66"/>
      <c r="T722" s="65">
        <f t="array" ref="T722">INDEX([1]ค่าเสื่อมสิ่งปลูกสร้าง!$A$5:$D$105,MATCH($S722,[1]ค่าเสื่อมสิ่งปลูกสร้าง!$A$5:$A$105,0),MATCH($M722,[1]ค่าเสื่อมสิ่งปลูกสร้าง!$A$3:$D$3))</f>
        <v>0</v>
      </c>
      <c r="U722" s="65">
        <f t="shared" si="286"/>
        <v>0</v>
      </c>
      <c r="V722" s="65">
        <f t="shared" si="280"/>
        <v>339200</v>
      </c>
      <c r="W722" s="69">
        <f t="shared" si="293"/>
        <v>0</v>
      </c>
      <c r="X722" s="66">
        <v>0</v>
      </c>
      <c r="Y722" s="69">
        <f t="shared" si="288"/>
        <v>339200</v>
      </c>
      <c r="Z722" s="67" t="s">
        <v>41</v>
      </c>
      <c r="AA722" s="65">
        <f t="shared" si="291"/>
        <v>33.92</v>
      </c>
      <c r="AB722" s="65"/>
      <c r="AC722" s="79" t="s">
        <v>894</v>
      </c>
      <c r="AD722" s="86"/>
    </row>
    <row r="723" spans="1:30" ht="21">
      <c r="A723" s="79" t="s">
        <v>895</v>
      </c>
      <c r="B723" s="79" t="s">
        <v>38</v>
      </c>
      <c r="C723" s="79" t="s">
        <v>896</v>
      </c>
      <c r="D723" s="79" t="s">
        <v>87</v>
      </c>
      <c r="E723" s="79" t="s">
        <v>37</v>
      </c>
      <c r="F723" s="79" t="s">
        <v>897</v>
      </c>
      <c r="G723" s="73">
        <v>1</v>
      </c>
      <c r="H723" s="79">
        <f t="shared" si="292"/>
        <v>6586</v>
      </c>
      <c r="I723" s="79" t="s">
        <v>53</v>
      </c>
      <c r="J723" s="79">
        <f t="shared" si="282"/>
        <v>1317200</v>
      </c>
      <c r="K723" s="79"/>
      <c r="L723" s="66"/>
      <c r="M723" s="66"/>
      <c r="N723" s="66"/>
      <c r="O723" s="67"/>
      <c r="P723" s="68"/>
      <c r="Q723" s="65">
        <f t="array" ref="Q723">INDEX([1]ราคาสิ่งปลูกสร้าง!$D$6:$CC$47,MATCH($L723,[1]ราคาสิ่งปลูกสร้าง!$B$6:$B$45,0),MATCH($O$4,[1]ราคาสิ่งปลูกสร้าง!$D$5:$CC$5,0))</f>
        <v>0</v>
      </c>
      <c r="R723" s="65">
        <f t="shared" si="272"/>
        <v>0</v>
      </c>
      <c r="S723" s="66"/>
      <c r="T723" s="65">
        <f t="array" ref="T723">INDEX([1]ค่าเสื่อมสิ่งปลูกสร้าง!$A$5:$D$105,MATCH($S723,[1]ค่าเสื่อมสิ่งปลูกสร้าง!$A$5:$A$105,0),MATCH($M723,[1]ค่าเสื่อมสิ่งปลูกสร้าง!$A$3:$D$3))</f>
        <v>0</v>
      </c>
      <c r="U723" s="65">
        <f t="shared" si="286"/>
        <v>0</v>
      </c>
      <c r="V723" s="65">
        <f t="shared" si="280"/>
        <v>1317200</v>
      </c>
      <c r="W723" s="69">
        <f t="shared" si="293"/>
        <v>0</v>
      </c>
      <c r="X723" s="66">
        <v>0</v>
      </c>
      <c r="Y723" s="69">
        <f t="shared" si="288"/>
        <v>1317200</v>
      </c>
      <c r="Z723" s="67" t="s">
        <v>41</v>
      </c>
      <c r="AA723" s="65">
        <f t="shared" si="291"/>
        <v>131.72</v>
      </c>
      <c r="AB723" s="65"/>
      <c r="AC723" s="79" t="s">
        <v>898</v>
      </c>
      <c r="AD723" s="86"/>
    </row>
    <row r="724" spans="1:30" ht="21">
      <c r="A724" s="79" t="s">
        <v>899</v>
      </c>
      <c r="B724" s="79" t="s">
        <v>900</v>
      </c>
      <c r="C724" s="79" t="s">
        <v>193</v>
      </c>
      <c r="D724" s="79" t="s">
        <v>37</v>
      </c>
      <c r="E724" s="79" t="s">
        <v>43</v>
      </c>
      <c r="F724" s="79" t="s">
        <v>44</v>
      </c>
      <c r="G724" s="73">
        <v>1</v>
      </c>
      <c r="H724" s="79">
        <f t="shared" si="292"/>
        <v>600</v>
      </c>
      <c r="I724" s="79" t="s">
        <v>53</v>
      </c>
      <c r="J724" s="79">
        <f t="shared" si="282"/>
        <v>120000</v>
      </c>
      <c r="K724" s="79"/>
      <c r="L724" s="66"/>
      <c r="M724" s="66"/>
      <c r="N724" s="66"/>
      <c r="O724" s="67"/>
      <c r="P724" s="68"/>
      <c r="Q724" s="65">
        <f t="array" ref="Q724">INDEX([1]ราคาสิ่งปลูกสร้าง!$D$6:$CC$47,MATCH($L724,[1]ราคาสิ่งปลูกสร้าง!$B$6:$B$45,0),MATCH($O$4,[1]ราคาสิ่งปลูกสร้าง!$D$5:$CC$5,0))</f>
        <v>0</v>
      </c>
      <c r="R724" s="65">
        <f t="shared" si="272"/>
        <v>0</v>
      </c>
      <c r="S724" s="66"/>
      <c r="T724" s="65">
        <f t="array" ref="T724">INDEX([1]ค่าเสื่อมสิ่งปลูกสร้าง!$A$5:$D$105,MATCH($S724,[1]ค่าเสื่อมสิ่งปลูกสร้าง!$A$5:$A$105,0),MATCH($M724,[1]ค่าเสื่อมสิ่งปลูกสร้าง!$A$3:$D$3))</f>
        <v>0</v>
      </c>
      <c r="U724" s="65">
        <f t="shared" si="286"/>
        <v>0</v>
      </c>
      <c r="V724" s="65">
        <f t="shared" si="280"/>
        <v>120000</v>
      </c>
      <c r="W724" s="69">
        <f t="shared" si="293"/>
        <v>0</v>
      </c>
      <c r="X724" s="66">
        <v>0</v>
      </c>
      <c r="Y724" s="69">
        <f t="shared" si="288"/>
        <v>120000</v>
      </c>
      <c r="Z724" s="67" t="s">
        <v>41</v>
      </c>
      <c r="AA724" s="65">
        <f t="shared" si="291"/>
        <v>12</v>
      </c>
      <c r="AB724" s="65"/>
      <c r="AC724" s="79" t="s">
        <v>901</v>
      </c>
      <c r="AD724" s="86"/>
    </row>
    <row r="725" spans="1:30" ht="21">
      <c r="A725" s="79" t="s">
        <v>902</v>
      </c>
      <c r="B725" s="79" t="s">
        <v>38</v>
      </c>
      <c r="C725" s="79" t="s">
        <v>903</v>
      </c>
      <c r="D725" s="79" t="s">
        <v>44</v>
      </c>
      <c r="E725" s="79" t="s">
        <v>44</v>
      </c>
      <c r="F725" s="79" t="s">
        <v>370</v>
      </c>
      <c r="G725" s="73">
        <v>1</v>
      </c>
      <c r="H725" s="79">
        <f t="shared" si="292"/>
        <v>97.5</v>
      </c>
      <c r="I725" s="79" t="s">
        <v>187</v>
      </c>
      <c r="J725" s="79">
        <f t="shared" si="282"/>
        <v>97500</v>
      </c>
      <c r="K725" s="79"/>
      <c r="L725" s="66"/>
      <c r="M725" s="66"/>
      <c r="N725" s="66"/>
      <c r="O725" s="67"/>
      <c r="P725" s="68"/>
      <c r="Q725" s="65">
        <f t="array" ref="Q725">INDEX([1]ราคาสิ่งปลูกสร้าง!$D$6:$CC$47,MATCH($L725,[1]ราคาสิ่งปลูกสร้าง!$B$6:$B$45,0),MATCH($O$4,[1]ราคาสิ่งปลูกสร้าง!$D$5:$CC$5,0))</f>
        <v>0</v>
      </c>
      <c r="R725" s="65">
        <f t="shared" si="272"/>
        <v>0</v>
      </c>
      <c r="S725" s="66"/>
      <c r="T725" s="65">
        <f t="array" ref="T725">INDEX([1]ค่าเสื่อมสิ่งปลูกสร้าง!$A$5:$D$105,MATCH($S725,[1]ค่าเสื่อมสิ่งปลูกสร้าง!$A$5:$A$105,0),MATCH($M725,[1]ค่าเสื่อมสิ่งปลูกสร้าง!$A$3:$D$3))</f>
        <v>0</v>
      </c>
      <c r="U725" s="65">
        <f t="shared" si="286"/>
        <v>0</v>
      </c>
      <c r="V725" s="65">
        <f t="shared" si="280"/>
        <v>97500</v>
      </c>
      <c r="W725" s="69">
        <f t="shared" si="293"/>
        <v>0</v>
      </c>
      <c r="X725" s="66">
        <v>0</v>
      </c>
      <c r="Y725" s="69">
        <f t="shared" si="288"/>
        <v>97500</v>
      </c>
      <c r="Z725" s="67" t="s">
        <v>41</v>
      </c>
      <c r="AA725" s="65">
        <f t="shared" si="291"/>
        <v>9.75</v>
      </c>
      <c r="AB725" s="65"/>
      <c r="AC725" s="79" t="s">
        <v>904</v>
      </c>
      <c r="AD725" s="86"/>
    </row>
  </sheetData>
  <mergeCells count="36">
    <mergeCell ref="D8:D10"/>
    <mergeCell ref="E8:E10"/>
    <mergeCell ref="F8:F10"/>
    <mergeCell ref="P6:P10"/>
    <mergeCell ref="Q6:Q10"/>
    <mergeCell ref="R6:R10"/>
    <mergeCell ref="S6:T6"/>
    <mergeCell ref="U6:U10"/>
    <mergeCell ref="S7:S10"/>
    <mergeCell ref="T7:T10"/>
    <mergeCell ref="J6:J10"/>
    <mergeCell ref="K6:K10"/>
    <mergeCell ref="L6:L10"/>
    <mergeCell ref="M6:M10"/>
    <mergeCell ref="N6:N10"/>
    <mergeCell ref="O6:O10"/>
    <mergeCell ref="AA5:AA10"/>
    <mergeCell ref="AB5:AB10"/>
    <mergeCell ref="AC5:AC10"/>
    <mergeCell ref="AD5:AD10"/>
    <mergeCell ref="A6:A10"/>
    <mergeCell ref="B6:B10"/>
    <mergeCell ref="C6:C10"/>
    <mergeCell ref="D6:F7"/>
    <mergeCell ref="G6:G10"/>
    <mergeCell ref="H6:H10"/>
    <mergeCell ref="A2:Z2"/>
    <mergeCell ref="A3:Z3"/>
    <mergeCell ref="A5:J5"/>
    <mergeCell ref="K5:U5"/>
    <mergeCell ref="V5:V10"/>
    <mergeCell ref="W5:W10"/>
    <mergeCell ref="X5:X10"/>
    <mergeCell ref="Y5:Y10"/>
    <mergeCell ref="Z5:Z10"/>
    <mergeCell ref="I6:I10"/>
  </mergeCells>
  <pageMargins left="0.25" right="0.25" top="0.75" bottom="0.75" header="0.3" footer="0.3"/>
  <pageSetup paperSize="9" scale="5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'C:\Users\Win10x64Bit\Desktop\ภดส.1\[ประกาศ ภดส.1 ต.ท่าหิน  ปี 65.xlsx]ค่าเสื่อมสิ่งปลูกสร้าง'!#REF!</xm:f>
          </x14:formula1>
          <xm:sqref>S12:S725</xm:sqref>
        </x14:dataValidation>
        <x14:dataValidation type="list" allowBlank="1" showInputMessage="1" showErrorMessage="1">
          <x14:formula1>
            <xm:f>'C:\Users\Win10x64Bit\Desktop\ภดส.1\[ประกาศ ภดส.1 ต.ท่าหิน  ปี 65.xlsx]ค่าเสื่อมสิ่งปลูกสร้าง'!#REF!</xm:f>
          </x14:formula1>
          <xm:sqref>M12:M725</xm:sqref>
        </x14:dataValidation>
        <x14:dataValidation type="list" allowBlank="1" showInputMessage="1" showErrorMessage="1">
          <x14:formula1>
            <xm:f>'C:\Users\Win10x64Bit\Desktop\ภดส.1\[ประกาศ ภดส.1 ต.ท่าหิน  ปี 65.xlsx]ราคาสิ่งปลูกสร้าง'!#REF!</xm:f>
          </x14:formula1>
          <xm:sqref>L12:L725</xm:sqref>
        </x14:dataValidation>
        <x14:dataValidation type="list" allowBlank="1" showInputMessage="1" showErrorMessage="1">
          <x14:formula1>
            <xm:f>'C:\Users\Win10x64Bit\Desktop\ภดส.1\[ประกาศ ภดส.1 ต.ท่าหิน  ปี 65.xlsx]ราคาที่ดิน'!#REF!</xm:f>
          </x14:formula1>
          <xm:sqref>X12:X725</xm:sqref>
        </x14:dataValidation>
        <x14:dataValidation type="list" allowBlank="1" showInputMessage="1" showErrorMessage="1">
          <x14:formula1>
            <xm:f>'C:\Users\Win10x64Bit\Desktop\ภดส.1\[ประกาศ ภดส.1 ต.ท่าหิน  ปี 65.xlsx]ราคาที่ดิน'!#REF!</xm:f>
          </x14:formula1>
          <xm:sqref>G12:G725 N12:N725</xm:sqref>
        </x14:dataValidation>
        <x14:dataValidation type="list" allowBlank="1" showInputMessage="1" showErrorMessage="1">
          <x14:formula1>
            <xm:f>'C:\Users\Win10x64Bit\Desktop\ภดส.1\[ประกาศ ภดส.1 ต.ท่าหิน  ปี 65.xlsx]ราคาสิ่งปลูกสร้าง'!#REF!</xm:f>
          </x14:formula1>
          <xm:sqref>O4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>Win10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Win10x64Bit</dc:creator>
  <cp:lastModifiedBy>Win10x64Bit</cp:lastModifiedBy>
  <cp:lastPrinted>2022-01-12T04:28:48Z</cp:lastPrinted>
  <dcterms:created xsi:type="dcterms:W3CDTF">2022-01-12T04:26:16Z</dcterms:created>
  <dcterms:modified xsi:type="dcterms:W3CDTF">2022-01-12T04:33:25Z</dcterms:modified>
</cp:coreProperties>
</file>